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CPLAN\TRANSPARÊNCIA\SETIC\2023\4º TRIMESTRE\"/>
    </mc:Choice>
  </mc:AlternateContent>
  <xr:revisionPtr revIDLastSave="0" documentId="13_ncr:1_{5B6AF39A-BEB7-4B4E-BFEE-1BA47840BF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 4º TRIMESTE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0FA7vPbT9lLb6aLgNWAKlsbvhEQ=="/>
    </ext>
  </extLst>
</workbook>
</file>

<file path=xl/calcChain.xml><?xml version="1.0" encoding="utf-8"?>
<calcChain xmlns="http://schemas.openxmlformats.org/spreadsheetml/2006/main">
  <c r="B104" i="4" l="1"/>
  <c r="B103" i="4"/>
  <c r="K91" i="4"/>
  <c r="K92" i="4"/>
  <c r="K93" i="4"/>
  <c r="K94" i="4"/>
  <c r="K95" i="4"/>
  <c r="K96" i="4"/>
  <c r="K97" i="4"/>
  <c r="K98" i="4"/>
  <c r="K90" i="4"/>
  <c r="B99" i="4"/>
  <c r="B87" i="4"/>
  <c r="B47" i="4"/>
  <c r="K84" i="4"/>
  <c r="K85" i="4"/>
  <c r="K39" i="4"/>
  <c r="K40" i="4"/>
  <c r="K41" i="4"/>
  <c r="K42" i="4"/>
  <c r="K43" i="4"/>
  <c r="K44" i="4"/>
  <c r="K78" i="4" l="1"/>
  <c r="K72" i="4"/>
  <c r="K73" i="4"/>
  <c r="K74" i="4"/>
  <c r="K75" i="4"/>
  <c r="K76" i="4"/>
  <c r="K77" i="4"/>
  <c r="K63" i="4"/>
  <c r="K64" i="4"/>
  <c r="K65" i="4"/>
  <c r="K66" i="4"/>
  <c r="K67" i="4"/>
  <c r="K68" i="4"/>
  <c r="K69" i="4"/>
  <c r="K70" i="4"/>
  <c r="K71" i="4"/>
  <c r="K57" i="4"/>
  <c r="K58" i="4"/>
  <c r="K59" i="4"/>
  <c r="K60" i="4"/>
  <c r="K61" i="4"/>
  <c r="K62" i="4"/>
  <c r="K35" i="4" l="1"/>
  <c r="K36" i="4"/>
  <c r="K37" i="4"/>
  <c r="K38" i="4"/>
  <c r="K45" i="4"/>
  <c r="K46" i="4"/>
  <c r="K79" i="4" l="1"/>
  <c r="K80" i="4"/>
  <c r="K81" i="4"/>
  <c r="K82" i="4"/>
  <c r="K83" i="4"/>
  <c r="K86" i="4"/>
  <c r="K27" i="4"/>
  <c r="K28" i="4"/>
  <c r="K29" i="4"/>
  <c r="K30" i="4"/>
  <c r="K31" i="4"/>
  <c r="K32" i="4"/>
  <c r="K33" i="4"/>
  <c r="K34" i="4"/>
  <c r="K17" i="4"/>
  <c r="K18" i="4"/>
  <c r="K19" i="4"/>
  <c r="K20" i="4"/>
  <c r="K21" i="4"/>
  <c r="K22" i="4"/>
  <c r="K23" i="4"/>
  <c r="K24" i="4"/>
  <c r="K25" i="4"/>
  <c r="K26" i="4"/>
  <c r="C47" i="4" l="1"/>
  <c r="D47" i="4"/>
  <c r="E47" i="4"/>
  <c r="F47" i="4"/>
  <c r="G47" i="4"/>
  <c r="H47" i="4"/>
  <c r="I47" i="4"/>
  <c r="J47" i="4"/>
  <c r="J99" i="4" l="1"/>
  <c r="I99" i="4"/>
  <c r="H99" i="4"/>
  <c r="G99" i="4"/>
  <c r="F99" i="4"/>
  <c r="E99" i="4"/>
  <c r="D99" i="4"/>
  <c r="C99" i="4"/>
  <c r="J87" i="4"/>
  <c r="I87" i="4"/>
  <c r="H87" i="4"/>
  <c r="G87" i="4"/>
  <c r="F87" i="4"/>
  <c r="E87" i="4"/>
  <c r="D87" i="4"/>
  <c r="C87" i="4"/>
  <c r="B101" i="4"/>
  <c r="K56" i="4"/>
  <c r="K55" i="4"/>
  <c r="K54" i="4"/>
  <c r="K53" i="4"/>
  <c r="K52" i="4"/>
  <c r="K51" i="4"/>
  <c r="K50" i="4"/>
  <c r="K16" i="4"/>
  <c r="K15" i="4"/>
  <c r="C101" i="4" l="1"/>
  <c r="F101" i="4"/>
  <c r="J101" i="4"/>
  <c r="H101" i="4"/>
  <c r="D101" i="4"/>
  <c r="E101" i="4"/>
  <c r="I101" i="4"/>
  <c r="G101" i="4"/>
  <c r="K99" i="4"/>
  <c r="K87" i="4"/>
  <c r="K47" i="4"/>
  <c r="K101" i="4" l="1"/>
  <c r="B105" i="4" l="1"/>
</calcChain>
</file>

<file path=xl/sharedStrings.xml><?xml version="1.0" encoding="utf-8"?>
<sst xmlns="http://schemas.openxmlformats.org/spreadsheetml/2006/main" count="106" uniqueCount="104">
  <si>
    <t>DESCRIÇÃO</t>
  </si>
  <si>
    <t>DESPESA EMPENHADA (D)</t>
  </si>
  <si>
    <t>CERTIFICADOS DIGITAIS E TOKENS</t>
  </si>
  <si>
    <t>TONERS, CILINDROS E CARTUCHOS</t>
  </si>
  <si>
    <t>MANUTENÇÃO ESTAÇÕES DE TRABALHO SIABI (CMAC)</t>
  </si>
  <si>
    <t>E.JUD/MANUTENÇÃO ESTAÇÕES DE TRABALHO SIABI (BIBLIOTECA)</t>
  </si>
  <si>
    <t>RENOVAÇÃO LICENÇA DE USO CPO e FDE</t>
  </si>
  <si>
    <t>ATUALIZAÇÃO DE LICENÇA DE SOFTWARES-AUTODESK BUIDING DESIGN</t>
  </si>
  <si>
    <t>LICENÇA DE USO SOFTWARE DE ACOMP.CONTRATOS TERCEIRIZADOS</t>
  </si>
  <si>
    <t>LICENÇA DE USO SOFTWARE DE CONTROLE, GESTÃO E FISCALIZAÇÃO DE CONTRATOS ADM</t>
  </si>
  <si>
    <t>SOFTWARE-BUILDING DESIGN SUÍTE PREMIUM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</si>
  <si>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</si>
  <si>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</si>
  <si>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</si>
  <si>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</si>
  <si>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</si>
  <si>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</si>
  <si>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</si>
  <si>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SOLUÇÃO DE VIRTUALIZAÇÃO (oVIRT/MANAGEIQ)</t>
  </si>
  <si>
    <t>REESTRUTURAÇÃO CABEAMENTOS DE FIBRA ÓPTICAS</t>
  </si>
  <si>
    <t>SISTEMA DE ENERGIA SECUNDÁRIA UPS NO-BREAK PARA DATA CENTER</t>
  </si>
  <si>
    <t>SUPORTE PARA OS SOFTWARES DE INFRAESTRUTURA DO PJE</t>
  </si>
  <si>
    <t>SOLUÇÃO DE VIDEOCONFERÊNCIA PADRÃO DA JT - LICENÇAS ZOOM</t>
  </si>
  <si>
    <t>SOLUÇÃO DE VIDEOCONFERÊNCIA PADRÃO DA JT - LICENÇAS ZOOM-EA</t>
  </si>
  <si>
    <t>LOCAÇÃO NO-BREAKS</t>
  </si>
  <si>
    <t>COMUNICAÇÃO DE DADOS (BACKBONE INTERNET)</t>
  </si>
  <si>
    <t>SOLUÇÕES CORPORATIVA E INTEGRADA EM NUVEM DE ARMANEZAMENTO (GOOGLE WORKSPACE)</t>
  </si>
  <si>
    <t>SOLUÇÕES CORPORATIVA E INTEGRADA EM NUVEM DE ARMANEZAMENTO (GOOGLE WORKSPACE)-EA</t>
  </si>
  <si>
    <t>SUPORTE À REDE WI-FI</t>
  </si>
  <si>
    <t>AMPLIAÇÃO-LINK INTERNET</t>
  </si>
  <si>
    <t>SUPORTE E GARANTIA-REDE GPON</t>
  </si>
  <si>
    <t>LOCAÇÃO FIBRA ÓPTICA</t>
  </si>
  <si>
    <t>SOLUÇÃO DE REDE SEM FIO</t>
  </si>
  <si>
    <t>SUPORTE PRESENCIAL TI</t>
  </si>
  <si>
    <t>SUPORTE TÉCNICO ASSYST</t>
  </si>
  <si>
    <t>SUPORTE SOFTWARES OPEN SOURCE</t>
  </si>
  <si>
    <t>SUPORTE ROBO DE FITA</t>
  </si>
  <si>
    <t>SUPORTE E ATUALIZAÇÃO DE SOFTWARE GO-GLOBAL</t>
  </si>
  <si>
    <t>PLATAFORMA DE COMUNICAÇÃO</t>
  </si>
  <si>
    <t>SOFTWARE REVIT/AUTOCAD AEC</t>
  </si>
  <si>
    <t>SOFTWARE GESTÃO DE OBRAS</t>
  </si>
  <si>
    <t>SOFTWARE POWER BI PRO</t>
  </si>
  <si>
    <t>NO-BREAK DATA CENTER SEDE JUDICIAL</t>
  </si>
  <si>
    <t>AQUISIÇÃO-SERVIDORES DE DADOS EM LÂMINA E TIPO RACK</t>
  </si>
  <si>
    <t>AQUISIÇÃO-UNIDADE ARMAZENAMENTO DATA CENTER</t>
  </si>
  <si>
    <t>AQUISIÇÃO-COMPUTADORES</t>
  </si>
  <si>
    <t>AQUISIÇÃO-MONITORES</t>
  </si>
  <si>
    <t>AQUISIÇÃO-CERTIFICADOS DIGITAIS</t>
  </si>
  <si>
    <t>FERRAMENTAS E SERVIÇOS DE SEGURANÇA DA INFORMAÇÃO</t>
  </si>
  <si>
    <t>SEGURANÇA DA INFORMAÇÃO (PDRAP)</t>
  </si>
  <si>
    <t>PAM-SENHA SEGURA (PDRAP)</t>
  </si>
  <si>
    <t>SUPORTE PARA SOLUÇÃO DE VIRTUALIZAÇÃO PARA INFRAESTRUTURA DE TIC</t>
  </si>
  <si>
    <t>LICENÇAS DO SOFTWARE BACULA (BACKUP DE DADOS)</t>
  </si>
  <si>
    <t>SOLUÇÃO DE REDE SEM FIO PARA AS SEDES JUDICIAL E ADM</t>
  </si>
  <si>
    <t>SOLUÇÃO DE VIRTUALIZAÇÃO (VMware)</t>
  </si>
  <si>
    <t>SERVIÇOS DE COMPUTAÇÃO EM NUVEM E BACKUP EM NUVEM</t>
  </si>
  <si>
    <t>CERTIFICADOS DIGITAIS SSL DO TIPO A1</t>
  </si>
  <si>
    <t>CAPACITAÇÃO PARA OS SOFTWARES DE INFRAESTRUTURA DO PJE</t>
  </si>
  <si>
    <t>AQUISIÇÃO-CONTRATAÇÃO DE LICENÇAS DE SOFTWARE DE COLABORAÇÃO (GOOGLE WORKSPACE)</t>
  </si>
  <si>
    <t>AQUISIÇÃO-SWITCHES CORE. REDUNDÂNCIA DE REDE WAN E SOLUÇÃO DE SD-WAN</t>
  </si>
  <si>
    <t>AQUISIÇÃO-SERVIDORES DE REDE E DESKTOP E WORKSTATION DE ALTA PERFORMANCE TIPO RACK</t>
  </si>
  <si>
    <t>DESPESA PRÉ-EMPENHADA (B)</t>
  </si>
  <si>
    <t>PROGRAMAÇÃO A REALIZAR (F)</t>
  </si>
  <si>
    <t xml:space="preserve"> </t>
  </si>
  <si>
    <t>PLANEJAMENTO INICIAL LOA (A)</t>
  </si>
  <si>
    <t>PROGRAMAÇÃO ATUALIZADA
(B)</t>
  </si>
  <si>
    <t>DESPESA ADEQUADA
(C)</t>
  </si>
  <si>
    <t>SALDO ORÇAMENTÁRIO (E) = (A-B-C-D)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</si>
  <si>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</si>
  <si>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</si>
  <si>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</si>
  <si>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</si>
  <si>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</si>
  <si>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</si>
  <si>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</si>
  <si>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P.O.: SEG0 - SEGURANÇA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</si>
  <si>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</si>
  <si>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</si>
  <si>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</si>
  <si>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</si>
  <si>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</si>
  <si>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</si>
  <si>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>TONERS PARA PLOTTER</t>
  </si>
  <si>
    <t>SOLUÇÃO DE VIRTUALIZAÇÃO (oVIRT/MANAGEIQ)-EA</t>
  </si>
  <si>
    <t>SUPORTE TÉCNICO PARA SOLUÇÃO DE GERENCIAMENTO DE VULNERABILIDADES</t>
  </si>
  <si>
    <t>SALDO DESCENTRALIZAÇÃO - SUPORTE PARA GERENCIAMENTO DE VULNERABILIDADES</t>
  </si>
  <si>
    <t>PAM-SENHA SEGURA (PDRAP)-EA</t>
  </si>
  <si>
    <t>SERVIDORES DE REDE E DESKTOP E WORKSTATION DE ALTA PERFORMANCE TIPO RACK</t>
  </si>
  <si>
    <t>IVANTI ENDPOINT MANAGER-SUPORTE TÉCNICO</t>
  </si>
  <si>
    <t>IVANTI ENDPOINT MANAGER-MANUTENÇÃO E ATUALIZAÇÃO ANUAL</t>
  </si>
  <si>
    <t>IVANTI ENDPOINT MANAGER-INSTALAÇÃO E TREINAMENTO</t>
  </si>
  <si>
    <t>AQUISIÇÃO-SOFTWARE IVANTI ENDPOINT</t>
  </si>
  <si>
    <t xml:space="preserve">                                      TRIBUNAL REGIONAL DO TRABALHO DA 15a REGIÃO</t>
  </si>
  <si>
    <t xml:space="preserve">                                      SECRETARIA DE ORÇAMENTO E FINANÇAS - SOF </t>
  </si>
  <si>
    <t xml:space="preserve">                                      PLANO ORÇAMENTÁRIO 2023 - SECRETARIA DE TECNOLOGIA DA INFORMAÇÃO E COMUNICAÇÕES - 4º TRIMESTRE</t>
  </si>
  <si>
    <t>AQUISIÇÃO-TONERS PARA PLOTTER</t>
  </si>
  <si>
    <t>TOKEN</t>
  </si>
  <si>
    <t>EJUD-LICENÇAS CANVAS ADOBE DOODLY</t>
  </si>
  <si>
    <t>LICENÇAS CANVAS ADOBE DOODLY</t>
  </si>
  <si>
    <t>PAM-SENHA SEGURA (PDRAP)-GARANTIAS</t>
  </si>
  <si>
    <t>SUPORTE PARA FIREWALL NEXT GENERATION</t>
  </si>
  <si>
    <t>SUPORTE PARA FIREWALL NEXT GENERATION-TREINAMENTO</t>
  </si>
  <si>
    <t>LICENÇAS OFFICE</t>
  </si>
  <si>
    <t>SOLUÇÃO DE GERENCIAMENTO DE VULNERABILIDADES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</si>
</sst>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4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11" xfId="0" applyNumberFormat="1" applyFont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10" fontId="7" fillId="2" borderId="14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/>
    <xf numFmtId="10" fontId="8" fillId="0" borderId="7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9" fillId="2" borderId="12" xfId="0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10" fontId="9" fillId="2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8" fillId="0" borderId="2" xfId="0" applyNumberFormat="1" applyFont="1" applyBorder="1"/>
    <xf numFmtId="10" fontId="8" fillId="0" borderId="2" xfId="0" applyNumberFormat="1" applyFont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4" fontId="7" fillId="2" borderId="21" xfId="0" applyNumberFormat="1" applyFont="1" applyFill="1" applyBorder="1" applyAlignment="1">
      <alignment vertical="center"/>
    </xf>
    <xf numFmtId="10" fontId="7" fillId="2" borderId="22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4" fontId="9" fillId="2" borderId="6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142875</xdr:rowOff>
    </xdr:from>
    <xdr:ext cx="7143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142875"/>
          <a:ext cx="7143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34"/>
  <sheetViews>
    <sheetView tabSelected="1" zoomScale="80" zoomScaleNormal="80" workbookViewId="0">
      <pane ySplit="10" topLeftCell="A11" activePane="bottomLeft" state="frozen"/>
      <selection pane="bottomLeft" activeCell="A9" sqref="A9"/>
    </sheetView>
  </sheetViews>
  <sheetFormatPr defaultColWidth="12.5546875" defaultRowHeight="15" customHeight="1" x14ac:dyDescent="0.25"/>
  <cols>
    <col min="1" max="1" width="113.6640625" customWidth="1"/>
    <col min="2" max="2" width="19.44140625" customWidth="1"/>
    <col min="3" max="3" width="19.5546875" customWidth="1"/>
    <col min="4" max="4" width="17.33203125" customWidth="1"/>
    <col min="5" max="5" width="17.88671875" bestFit="1" customWidth="1"/>
    <col min="6" max="6" width="19.5546875" customWidth="1"/>
    <col min="7" max="7" width="20.88671875" customWidth="1"/>
    <col min="8" max="8" width="19.5546875" customWidth="1"/>
    <col min="9" max="9" width="18.5546875" customWidth="1"/>
    <col min="10" max="10" width="19.5546875" customWidth="1"/>
    <col min="11" max="11" width="17.88671875" customWidth="1"/>
    <col min="12" max="26" width="8" customWidth="1"/>
  </cols>
  <sheetData>
    <row r="1" spans="1:26" ht="12.75" customHeight="1" x14ac:dyDescent="0.25">
      <c r="B1" s="6"/>
      <c r="C1" s="6"/>
      <c r="D1" s="6"/>
      <c r="E1" s="6"/>
      <c r="F1" s="6"/>
      <c r="G1" s="6"/>
      <c r="H1" s="6"/>
      <c r="I1" s="6"/>
      <c r="J1" s="6"/>
      <c r="K1" s="7"/>
    </row>
    <row r="2" spans="1:26" ht="12.75" customHeight="1" x14ac:dyDescent="0.25">
      <c r="B2" s="6"/>
      <c r="C2" s="6"/>
      <c r="D2" s="6"/>
      <c r="E2" s="6"/>
      <c r="F2" s="6"/>
      <c r="G2" s="6"/>
      <c r="H2" s="6"/>
      <c r="I2" s="6"/>
      <c r="J2" s="6"/>
      <c r="K2" s="7"/>
    </row>
    <row r="3" spans="1:26" ht="12.75" customHeight="1" x14ac:dyDescent="0.25">
      <c r="A3" s="8" t="s">
        <v>92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26" ht="12.75" customHeight="1" x14ac:dyDescent="0.25">
      <c r="A4" s="8" t="s">
        <v>93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26" ht="12.75" customHeight="1" x14ac:dyDescent="0.25">
      <c r="A5" s="9" t="s">
        <v>94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26" ht="12.75" customHeight="1" x14ac:dyDescent="0.25">
      <c r="A6" s="1" t="s">
        <v>63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26" ht="12.75" customHeight="1" x14ac:dyDescent="0.25">
      <c r="B7" s="6"/>
      <c r="C7" s="6"/>
      <c r="D7" s="6"/>
      <c r="E7" s="6"/>
      <c r="F7" s="6"/>
      <c r="G7" s="6"/>
      <c r="H7" s="6"/>
      <c r="I7" s="6"/>
      <c r="J7" s="6"/>
      <c r="K7" s="7"/>
    </row>
    <row r="8" spans="1:26" ht="12.75" customHeight="1" x14ac:dyDescent="0.25">
      <c r="B8" s="6"/>
      <c r="C8" s="6"/>
      <c r="D8" s="6"/>
      <c r="E8" s="6"/>
      <c r="F8" s="6"/>
      <c r="G8" s="6"/>
      <c r="H8" s="6"/>
      <c r="I8" s="6"/>
      <c r="J8" s="6"/>
      <c r="K8" s="7"/>
    </row>
    <row r="9" spans="1:26" ht="12.75" customHeight="1" x14ac:dyDescent="0.25">
      <c r="B9" s="6"/>
      <c r="C9" s="6"/>
      <c r="D9" s="6"/>
      <c r="E9" s="6"/>
      <c r="F9" s="6"/>
      <c r="G9" s="6"/>
      <c r="H9" s="6"/>
      <c r="I9" s="6"/>
      <c r="J9" s="6"/>
      <c r="K9" s="7"/>
    </row>
    <row r="10" spans="1:26" ht="47.25" customHeight="1" x14ac:dyDescent="0.25">
      <c r="A10" s="10" t="s">
        <v>0</v>
      </c>
      <c r="B10" s="11" t="s">
        <v>64</v>
      </c>
      <c r="C10" s="11" t="s">
        <v>65</v>
      </c>
      <c r="D10" s="11" t="s">
        <v>61</v>
      </c>
      <c r="E10" s="11" t="s">
        <v>66</v>
      </c>
      <c r="F10" s="11" t="s">
        <v>1</v>
      </c>
      <c r="G10" s="11" t="s">
        <v>67</v>
      </c>
      <c r="H10" s="11" t="s">
        <v>62</v>
      </c>
      <c r="I10" s="11" t="s">
        <v>68</v>
      </c>
      <c r="J10" s="11" t="s">
        <v>69</v>
      </c>
      <c r="K10" s="12" t="s">
        <v>70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26" ht="27.75" customHeight="1" x14ac:dyDescent="0.25">
      <c r="A12" s="14" t="s">
        <v>71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26" ht="27.75" customHeight="1" x14ac:dyDescent="0.25">
      <c r="A14" s="14" t="s">
        <v>72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 x14ac:dyDescent="0.25">
      <c r="A15" s="31" t="s">
        <v>47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8">
        <f t="shared" ref="K15:K47" si="0">IF(ISERROR(J15/C15),0,J15/C15)</f>
        <v>0</v>
      </c>
    </row>
    <row r="16" spans="1:26" ht="12.75" customHeight="1" x14ac:dyDescent="0.25">
      <c r="A16" s="32" t="s">
        <v>45</v>
      </c>
      <c r="B16" s="2">
        <v>0</v>
      </c>
      <c r="C16" s="2">
        <v>6967016</v>
      </c>
      <c r="D16" s="2">
        <v>0</v>
      </c>
      <c r="E16" s="2">
        <v>0</v>
      </c>
      <c r="F16" s="2">
        <v>6967016</v>
      </c>
      <c r="G16" s="2">
        <v>0</v>
      </c>
      <c r="H16" s="2">
        <v>0</v>
      </c>
      <c r="I16" s="2">
        <v>0</v>
      </c>
      <c r="J16" s="2">
        <v>6967016</v>
      </c>
      <c r="K16" s="18">
        <f t="shared" si="0"/>
        <v>1</v>
      </c>
    </row>
    <row r="17" spans="1:11" ht="12.75" customHeight="1" x14ac:dyDescent="0.25">
      <c r="A17" s="32" t="s">
        <v>46</v>
      </c>
      <c r="B17" s="2">
        <v>0</v>
      </c>
      <c r="C17" s="2">
        <v>354506</v>
      </c>
      <c r="D17" s="2">
        <v>0</v>
      </c>
      <c r="E17" s="2">
        <v>0</v>
      </c>
      <c r="F17" s="2">
        <v>354506</v>
      </c>
      <c r="G17" s="2">
        <v>0</v>
      </c>
      <c r="H17" s="2">
        <v>0</v>
      </c>
      <c r="I17" s="2">
        <v>0</v>
      </c>
      <c r="J17" s="2">
        <v>354506</v>
      </c>
      <c r="K17" s="18">
        <f t="shared" si="0"/>
        <v>1</v>
      </c>
    </row>
    <row r="18" spans="1:11" ht="12.75" customHeight="1" x14ac:dyDescent="0.25">
      <c r="A18" s="32" t="s">
        <v>43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8">
        <f t="shared" si="0"/>
        <v>0</v>
      </c>
    </row>
    <row r="19" spans="1:11" ht="12.75" customHeight="1" x14ac:dyDescent="0.25">
      <c r="A19" s="32" t="s">
        <v>60</v>
      </c>
      <c r="B19" s="2">
        <v>1284000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8">
        <f t="shared" si="0"/>
        <v>0</v>
      </c>
    </row>
    <row r="20" spans="1:11" ht="12.75" customHeight="1" x14ac:dyDescent="0.25">
      <c r="A20" s="32" t="s">
        <v>59</v>
      </c>
      <c r="B20" s="2">
        <v>674004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8">
        <f t="shared" si="0"/>
        <v>0</v>
      </c>
    </row>
    <row r="21" spans="1:11" ht="12.75" customHeight="1" x14ac:dyDescent="0.25">
      <c r="A21" s="32" t="s">
        <v>95</v>
      </c>
      <c r="B21" s="2">
        <v>0</v>
      </c>
      <c r="C21" s="2">
        <v>12227.25</v>
      </c>
      <c r="D21" s="2">
        <v>0</v>
      </c>
      <c r="E21" s="2">
        <v>0</v>
      </c>
      <c r="F21" s="2">
        <v>12227.25</v>
      </c>
      <c r="G21" s="2">
        <v>0</v>
      </c>
      <c r="H21" s="2">
        <v>0</v>
      </c>
      <c r="I21" s="2">
        <v>0</v>
      </c>
      <c r="J21" s="2">
        <v>12227.25</v>
      </c>
      <c r="K21" s="18">
        <f t="shared" si="0"/>
        <v>1</v>
      </c>
    </row>
    <row r="22" spans="1:11" ht="12.75" customHeight="1" x14ac:dyDescent="0.25">
      <c r="A22" s="32" t="s">
        <v>44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18">
        <f t="shared" si="0"/>
        <v>0</v>
      </c>
    </row>
    <row r="23" spans="1:11" ht="12.75" customHeight="1" x14ac:dyDescent="0.25">
      <c r="A23" s="32" t="s">
        <v>7</v>
      </c>
      <c r="B23" s="2">
        <v>80000</v>
      </c>
      <c r="C23" s="2">
        <v>132000</v>
      </c>
      <c r="D23" s="2">
        <v>0</v>
      </c>
      <c r="E23" s="2">
        <v>0</v>
      </c>
      <c r="F23" s="2">
        <v>132000</v>
      </c>
      <c r="G23" s="2">
        <v>0</v>
      </c>
      <c r="H23" s="2">
        <v>0</v>
      </c>
      <c r="I23" s="2">
        <v>0</v>
      </c>
      <c r="J23" s="2">
        <v>132000</v>
      </c>
      <c r="K23" s="18">
        <f t="shared" si="0"/>
        <v>1</v>
      </c>
    </row>
    <row r="24" spans="1:11" ht="12.75" customHeight="1" x14ac:dyDescent="0.25">
      <c r="A24" s="32" t="s">
        <v>57</v>
      </c>
      <c r="B24" s="2">
        <v>316000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18">
        <f t="shared" si="0"/>
        <v>0</v>
      </c>
    </row>
    <row r="25" spans="1:11" ht="12.75" customHeight="1" x14ac:dyDescent="0.25">
      <c r="A25" s="32" t="s">
        <v>2</v>
      </c>
      <c r="B25" s="2">
        <v>100000</v>
      </c>
      <c r="C25" s="2">
        <v>49290</v>
      </c>
      <c r="D25" s="2">
        <v>0</v>
      </c>
      <c r="E25" s="2">
        <v>0</v>
      </c>
      <c r="F25" s="2">
        <v>49290</v>
      </c>
      <c r="G25" s="2">
        <v>0</v>
      </c>
      <c r="H25" s="2">
        <v>0</v>
      </c>
      <c r="I25" s="2">
        <v>0</v>
      </c>
      <c r="J25" s="2">
        <v>38850</v>
      </c>
      <c r="K25" s="18">
        <f t="shared" si="0"/>
        <v>0.78819233110164333</v>
      </c>
    </row>
    <row r="26" spans="1:11" ht="12.75" customHeight="1" x14ac:dyDescent="0.25">
      <c r="A26" s="32" t="s">
        <v>56</v>
      </c>
      <c r="B26" s="2">
        <v>3500</v>
      </c>
      <c r="C26" s="2">
        <v>1689</v>
      </c>
      <c r="D26" s="2">
        <v>0</v>
      </c>
      <c r="E26" s="2">
        <v>0</v>
      </c>
      <c r="F26" s="2">
        <v>1689</v>
      </c>
      <c r="G26" s="2">
        <v>0</v>
      </c>
      <c r="H26" s="2">
        <v>0</v>
      </c>
      <c r="I26" s="2">
        <v>0</v>
      </c>
      <c r="J26" s="2">
        <v>1689</v>
      </c>
      <c r="K26" s="18">
        <f t="shared" si="0"/>
        <v>1</v>
      </c>
    </row>
    <row r="27" spans="1:11" ht="12.75" customHeight="1" x14ac:dyDescent="0.25">
      <c r="A27" s="32" t="s">
        <v>5</v>
      </c>
      <c r="B27" s="2">
        <v>9600</v>
      </c>
      <c r="C27" s="2">
        <v>9231.42</v>
      </c>
      <c r="D27" s="2">
        <v>0</v>
      </c>
      <c r="E27" s="2">
        <v>0</v>
      </c>
      <c r="F27" s="2">
        <v>9231.42</v>
      </c>
      <c r="G27" s="2">
        <v>0</v>
      </c>
      <c r="H27" s="2">
        <v>0</v>
      </c>
      <c r="I27" s="2">
        <v>0</v>
      </c>
      <c r="J27" s="2">
        <v>8455.58</v>
      </c>
      <c r="K27" s="18">
        <f t="shared" si="0"/>
        <v>0.91595659172694988</v>
      </c>
    </row>
    <row r="28" spans="1:11" ht="12.75" customHeight="1" x14ac:dyDescent="0.25">
      <c r="A28" s="32" t="s">
        <v>97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8">
        <f t="shared" si="0"/>
        <v>0</v>
      </c>
    </row>
    <row r="29" spans="1:11" ht="12.75" customHeight="1" x14ac:dyDescent="0.25">
      <c r="A29" s="32" t="s">
        <v>8</v>
      </c>
      <c r="B29" s="2">
        <v>17001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18">
        <f t="shared" si="0"/>
        <v>0</v>
      </c>
    </row>
    <row r="30" spans="1:11" ht="12.75" customHeight="1" x14ac:dyDescent="0.25">
      <c r="A30" s="32" t="s">
        <v>9</v>
      </c>
      <c r="B30" s="2">
        <v>200000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18">
        <f t="shared" si="0"/>
        <v>0</v>
      </c>
    </row>
    <row r="31" spans="1:11" ht="12.75" customHeight="1" x14ac:dyDescent="0.25">
      <c r="A31" s="32" t="s">
        <v>98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18">
        <f t="shared" si="0"/>
        <v>0</v>
      </c>
    </row>
    <row r="32" spans="1:11" ht="12.75" customHeight="1" x14ac:dyDescent="0.25">
      <c r="A32" s="32" t="s">
        <v>4</v>
      </c>
      <c r="B32" s="2">
        <v>7704</v>
      </c>
      <c r="C32" s="2">
        <v>7958.78</v>
      </c>
      <c r="D32" s="2">
        <v>0</v>
      </c>
      <c r="E32" s="2">
        <v>0</v>
      </c>
      <c r="F32" s="2">
        <v>7958.7800000000007</v>
      </c>
      <c r="G32" s="2">
        <v>0</v>
      </c>
      <c r="H32" s="2">
        <v>0</v>
      </c>
      <c r="I32" s="2">
        <v>0</v>
      </c>
      <c r="J32" s="2">
        <v>7249.4000000000005</v>
      </c>
      <c r="K32" s="18">
        <f t="shared" si="0"/>
        <v>0.91086824865117533</v>
      </c>
    </row>
    <row r="33" spans="1:26" ht="12.75" customHeight="1" x14ac:dyDescent="0.25">
      <c r="A33" s="32" t="s">
        <v>42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18">
        <f t="shared" si="0"/>
        <v>0</v>
      </c>
    </row>
    <row r="34" spans="1:26" ht="12.75" customHeight="1" x14ac:dyDescent="0.25">
      <c r="A34" s="32" t="s">
        <v>86</v>
      </c>
      <c r="B34" s="2">
        <v>0</v>
      </c>
      <c r="C34" s="2">
        <v>707.27</v>
      </c>
      <c r="D34" s="2">
        <v>0</v>
      </c>
      <c r="E34" s="2">
        <v>0</v>
      </c>
      <c r="F34" s="2">
        <v>707.27</v>
      </c>
      <c r="G34" s="2">
        <v>0</v>
      </c>
      <c r="H34" s="2">
        <v>0</v>
      </c>
      <c r="I34" s="2">
        <v>0</v>
      </c>
      <c r="J34" s="2">
        <v>707.27</v>
      </c>
      <c r="K34" s="18">
        <f t="shared" si="0"/>
        <v>1</v>
      </c>
    </row>
    <row r="35" spans="1:26" ht="12.75" customHeight="1" x14ac:dyDescent="0.25">
      <c r="A35" s="32" t="s">
        <v>6</v>
      </c>
      <c r="B35" s="2">
        <v>10000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8">
        <f t="shared" si="0"/>
        <v>0</v>
      </c>
    </row>
    <row r="36" spans="1:26" ht="12.75" customHeight="1" x14ac:dyDescent="0.25">
      <c r="A36" s="32" t="s">
        <v>87</v>
      </c>
      <c r="B36" s="2">
        <v>0</v>
      </c>
      <c r="C36" s="2">
        <v>1808000</v>
      </c>
      <c r="D36" s="2">
        <v>0</v>
      </c>
      <c r="E36" s="2">
        <v>0</v>
      </c>
      <c r="F36" s="2">
        <v>1808000</v>
      </c>
      <c r="G36" s="2">
        <v>0</v>
      </c>
      <c r="H36" s="2">
        <v>0</v>
      </c>
      <c r="I36" s="2">
        <v>0</v>
      </c>
      <c r="J36" s="2">
        <v>1808000</v>
      </c>
      <c r="K36" s="18">
        <f t="shared" si="0"/>
        <v>1</v>
      </c>
    </row>
    <row r="37" spans="1:26" ht="12.75" customHeight="1" x14ac:dyDescent="0.25">
      <c r="A37" s="32" t="s">
        <v>20</v>
      </c>
      <c r="B37" s="2">
        <v>15000</v>
      </c>
      <c r="C37" s="2">
        <v>13749.51</v>
      </c>
      <c r="D37" s="2">
        <v>0</v>
      </c>
      <c r="E37" s="2">
        <v>0</v>
      </c>
      <c r="F37" s="2">
        <v>13749.51</v>
      </c>
      <c r="G37" s="2">
        <v>0</v>
      </c>
      <c r="H37" s="2">
        <v>0</v>
      </c>
      <c r="I37" s="2">
        <v>0</v>
      </c>
      <c r="J37" s="2">
        <v>12581.220000000001</v>
      </c>
      <c r="K37" s="18">
        <f t="shared" si="0"/>
        <v>0.91503042653883671</v>
      </c>
    </row>
    <row r="38" spans="1:26" ht="12.75" customHeight="1" x14ac:dyDescent="0.25">
      <c r="A38" s="32" t="s">
        <v>40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18">
        <f t="shared" si="0"/>
        <v>0</v>
      </c>
    </row>
    <row r="39" spans="1:26" ht="12.75" customHeight="1" x14ac:dyDescent="0.25">
      <c r="A39" s="32" t="s">
        <v>41</v>
      </c>
      <c r="B39" s="2">
        <v>0</v>
      </c>
      <c r="C39" s="2">
        <v>13584.96</v>
      </c>
      <c r="D39" s="2">
        <v>0</v>
      </c>
      <c r="E39" s="2">
        <v>0</v>
      </c>
      <c r="F39" s="2">
        <v>13584.96</v>
      </c>
      <c r="G39" s="2">
        <v>0</v>
      </c>
      <c r="H39" s="2">
        <v>0</v>
      </c>
      <c r="I39" s="2">
        <v>0</v>
      </c>
      <c r="J39" s="2">
        <v>0</v>
      </c>
      <c r="K39" s="18">
        <f t="shared" si="0"/>
        <v>0</v>
      </c>
    </row>
    <row r="40" spans="1:26" ht="12.75" customHeight="1" x14ac:dyDescent="0.25">
      <c r="A40" s="32" t="s">
        <v>39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18">
        <f t="shared" si="0"/>
        <v>0</v>
      </c>
    </row>
    <row r="41" spans="1:26" ht="12.75" customHeight="1" x14ac:dyDescent="0.25">
      <c r="A41" s="32" t="s">
        <v>10</v>
      </c>
      <c r="B41" s="2">
        <v>0</v>
      </c>
      <c r="C41" s="2">
        <v>119000.01000000001</v>
      </c>
      <c r="D41" s="2">
        <v>0</v>
      </c>
      <c r="E41" s="2">
        <v>0</v>
      </c>
      <c r="F41" s="2">
        <v>119000.01</v>
      </c>
      <c r="G41" s="2">
        <v>0</v>
      </c>
      <c r="H41" s="2">
        <v>0</v>
      </c>
      <c r="I41" s="2">
        <v>0</v>
      </c>
      <c r="J41" s="2">
        <v>119000.01</v>
      </c>
      <c r="K41" s="18">
        <f t="shared" si="0"/>
        <v>0.99999999999999989</v>
      </c>
    </row>
    <row r="42" spans="1:26" ht="12.75" customHeight="1" x14ac:dyDescent="0.25">
      <c r="A42" s="32" t="s">
        <v>53</v>
      </c>
      <c r="B42" s="2">
        <v>800004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18">
        <f t="shared" si="0"/>
        <v>0</v>
      </c>
    </row>
    <row r="43" spans="1:26" ht="12.75" customHeight="1" x14ac:dyDescent="0.25">
      <c r="A43" s="32" t="s">
        <v>54</v>
      </c>
      <c r="B43" s="2">
        <v>1167880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18">
        <f t="shared" si="0"/>
        <v>0</v>
      </c>
    </row>
    <row r="44" spans="1:26" ht="12.75" customHeight="1" x14ac:dyDescent="0.25">
      <c r="A44" s="32" t="s">
        <v>96</v>
      </c>
      <c r="B44" s="2">
        <v>0</v>
      </c>
      <c r="C44" s="2">
        <v>59292</v>
      </c>
      <c r="D44" s="2">
        <v>0</v>
      </c>
      <c r="E44" s="2">
        <v>0</v>
      </c>
      <c r="F44" s="2">
        <v>59292</v>
      </c>
      <c r="G44" s="2">
        <v>0</v>
      </c>
      <c r="H44" s="2">
        <v>0</v>
      </c>
      <c r="I44" s="2">
        <v>0</v>
      </c>
      <c r="J44" s="2">
        <v>0</v>
      </c>
      <c r="K44" s="18">
        <f t="shared" si="0"/>
        <v>0</v>
      </c>
    </row>
    <row r="45" spans="1:26" ht="12.75" customHeight="1" x14ac:dyDescent="0.25">
      <c r="A45" s="32" t="s">
        <v>82</v>
      </c>
      <c r="B45" s="2">
        <v>0</v>
      </c>
      <c r="C45" s="2">
        <v>12442.75</v>
      </c>
      <c r="D45" s="2">
        <v>0</v>
      </c>
      <c r="E45" s="2">
        <v>0</v>
      </c>
      <c r="F45" s="2">
        <v>12442.75</v>
      </c>
      <c r="G45" s="2">
        <v>0</v>
      </c>
      <c r="H45" s="2">
        <v>0</v>
      </c>
      <c r="I45" s="2">
        <v>0</v>
      </c>
      <c r="J45" s="2">
        <v>12442.75</v>
      </c>
      <c r="K45" s="18">
        <f t="shared" si="0"/>
        <v>1</v>
      </c>
    </row>
    <row r="46" spans="1:26" ht="12.75" customHeight="1" x14ac:dyDescent="0.25">
      <c r="A46" s="32" t="s">
        <v>3</v>
      </c>
      <c r="B46" s="2">
        <v>100000</v>
      </c>
      <c r="C46" s="2">
        <v>81798.399999999994</v>
      </c>
      <c r="D46" s="2">
        <v>0</v>
      </c>
      <c r="E46" s="2">
        <v>0</v>
      </c>
      <c r="F46" s="2">
        <v>81798.399999999994</v>
      </c>
      <c r="G46" s="2">
        <v>0</v>
      </c>
      <c r="H46" s="2">
        <v>0</v>
      </c>
      <c r="I46" s="2">
        <v>0</v>
      </c>
      <c r="J46" s="2">
        <v>81798.399999999994</v>
      </c>
      <c r="K46" s="18">
        <f t="shared" si="0"/>
        <v>1</v>
      </c>
    </row>
    <row r="47" spans="1:26" ht="27.75" customHeight="1" x14ac:dyDescent="0.25">
      <c r="A47" s="19" t="s">
        <v>73</v>
      </c>
      <c r="B47" s="20">
        <f t="shared" ref="B47:J47" si="1">SUM(B15:B46)</f>
        <v>4784693</v>
      </c>
      <c r="C47" s="20">
        <f t="shared" si="1"/>
        <v>9642493.3499999996</v>
      </c>
      <c r="D47" s="20">
        <f t="shared" si="1"/>
        <v>0</v>
      </c>
      <c r="E47" s="20">
        <f t="shared" si="1"/>
        <v>0</v>
      </c>
      <c r="F47" s="20">
        <f t="shared" si="1"/>
        <v>9642493.3499999996</v>
      </c>
      <c r="G47" s="20">
        <f t="shared" si="1"/>
        <v>0</v>
      </c>
      <c r="H47" s="20">
        <f t="shared" si="1"/>
        <v>0</v>
      </c>
      <c r="I47" s="20">
        <f t="shared" si="1"/>
        <v>0</v>
      </c>
      <c r="J47" s="20">
        <f t="shared" si="1"/>
        <v>9556522.8800000008</v>
      </c>
      <c r="K47" s="21">
        <f t="shared" si="0"/>
        <v>0.99108420748871984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 x14ac:dyDescent="0.25">
      <c r="A48" s="4"/>
      <c r="B48" s="22"/>
      <c r="C48" s="22"/>
      <c r="D48" s="22"/>
      <c r="E48" s="22"/>
      <c r="F48" s="22"/>
      <c r="G48" s="22"/>
      <c r="H48" s="6"/>
      <c r="I48" s="22"/>
      <c r="J48" s="22"/>
      <c r="K48" s="23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27.75" customHeight="1" x14ac:dyDescent="0.25">
      <c r="A49" s="14" t="s">
        <v>74</v>
      </c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customHeight="1" x14ac:dyDescent="0.25">
      <c r="A50" s="5" t="s">
        <v>29</v>
      </c>
      <c r="B50" s="24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18">
        <f t="shared" ref="K50:K87" si="2">IF(ISERROR(J50/C50),0,J50/C50)</f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 customHeight="1" x14ac:dyDescent="0.25">
      <c r="A51" s="5" t="s">
        <v>58</v>
      </c>
      <c r="B51" s="24">
        <v>1000000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18">
        <f t="shared" si="2"/>
        <v>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5">
      <c r="A52" s="5" t="s">
        <v>91</v>
      </c>
      <c r="B52" s="24">
        <v>0</v>
      </c>
      <c r="C52" s="6">
        <v>320540</v>
      </c>
      <c r="D52" s="6">
        <v>0</v>
      </c>
      <c r="E52" s="6">
        <v>0</v>
      </c>
      <c r="F52" s="6">
        <v>320540</v>
      </c>
      <c r="G52" s="6">
        <v>0</v>
      </c>
      <c r="H52" s="6">
        <v>0</v>
      </c>
      <c r="I52" s="6">
        <v>0</v>
      </c>
      <c r="J52" s="6">
        <v>320540</v>
      </c>
      <c r="K52" s="18">
        <f t="shared" si="2"/>
        <v>1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5">
      <c r="A53" s="5" t="s">
        <v>15</v>
      </c>
      <c r="B53" s="24">
        <v>1486209</v>
      </c>
      <c r="C53" s="6">
        <v>1458332.52</v>
      </c>
      <c r="D53" s="6">
        <v>0</v>
      </c>
      <c r="E53" s="6">
        <v>0</v>
      </c>
      <c r="F53" s="6">
        <v>1458332.52</v>
      </c>
      <c r="G53" s="6">
        <v>0</v>
      </c>
      <c r="H53" s="6">
        <v>0</v>
      </c>
      <c r="I53" s="6">
        <v>0</v>
      </c>
      <c r="J53" s="6">
        <v>1331462.1400000004</v>
      </c>
      <c r="K53" s="18">
        <f t="shared" si="2"/>
        <v>0.9130031194805972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5">
      <c r="A54" s="5" t="s">
        <v>25</v>
      </c>
      <c r="B54" s="24">
        <v>130000</v>
      </c>
      <c r="C54" s="6">
        <v>122845.69</v>
      </c>
      <c r="D54" s="6">
        <v>0</v>
      </c>
      <c r="E54" s="6">
        <v>0</v>
      </c>
      <c r="F54" s="6">
        <v>122845.69</v>
      </c>
      <c r="G54" s="6">
        <v>0</v>
      </c>
      <c r="H54" s="6">
        <v>0</v>
      </c>
      <c r="I54" s="6">
        <v>0</v>
      </c>
      <c r="J54" s="6">
        <v>105689.84</v>
      </c>
      <c r="K54" s="18">
        <f t="shared" si="2"/>
        <v>0.86034634182119041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5">
      <c r="A55" s="5" t="s">
        <v>11</v>
      </c>
      <c r="B55" s="24">
        <v>135000</v>
      </c>
      <c r="C55" s="6">
        <v>73764.17</v>
      </c>
      <c r="D55" s="6">
        <v>0</v>
      </c>
      <c r="E55" s="6">
        <v>0</v>
      </c>
      <c r="F55" s="6">
        <v>73764.17</v>
      </c>
      <c r="G55" s="6">
        <v>0</v>
      </c>
      <c r="H55" s="6">
        <v>0</v>
      </c>
      <c r="I55" s="6">
        <v>0</v>
      </c>
      <c r="J55" s="6">
        <v>70738.52</v>
      </c>
      <c r="K55" s="18">
        <f t="shared" si="2"/>
        <v>0.95898211828317192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5">
      <c r="A56" s="5" t="s">
        <v>90</v>
      </c>
      <c r="B56" s="24">
        <v>0</v>
      </c>
      <c r="C56" s="6">
        <v>40500</v>
      </c>
      <c r="D56" s="6">
        <v>0</v>
      </c>
      <c r="E56" s="6">
        <v>0</v>
      </c>
      <c r="F56" s="6">
        <v>40500</v>
      </c>
      <c r="G56" s="6">
        <v>0</v>
      </c>
      <c r="H56" s="6">
        <v>0</v>
      </c>
      <c r="I56" s="6">
        <v>0</v>
      </c>
      <c r="J56" s="6">
        <v>40500</v>
      </c>
      <c r="K56" s="18">
        <f t="shared" si="2"/>
        <v>1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5">
      <c r="A57" s="5" t="s">
        <v>89</v>
      </c>
      <c r="B57" s="24">
        <v>0</v>
      </c>
      <c r="C57" s="6">
        <v>548666.67000000004</v>
      </c>
      <c r="D57" s="6">
        <v>0</v>
      </c>
      <c r="E57" s="6">
        <v>0</v>
      </c>
      <c r="F57" s="6">
        <v>548666.67000000004</v>
      </c>
      <c r="G57" s="6">
        <v>0</v>
      </c>
      <c r="H57" s="6">
        <v>0</v>
      </c>
      <c r="I57" s="6">
        <v>0</v>
      </c>
      <c r="J57" s="6">
        <v>548666.66</v>
      </c>
      <c r="K57" s="18">
        <f t="shared" si="2"/>
        <v>0.99999998177399763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5">
      <c r="A58" s="5" t="s">
        <v>88</v>
      </c>
      <c r="B58" s="24">
        <v>0</v>
      </c>
      <c r="C58" s="6">
        <v>12329.999999999956</v>
      </c>
      <c r="D58" s="6">
        <v>0</v>
      </c>
      <c r="E58" s="6">
        <v>0</v>
      </c>
      <c r="F58" s="6">
        <v>12330</v>
      </c>
      <c r="G58" s="6">
        <v>-4.3655745685100555E-11</v>
      </c>
      <c r="H58" s="6">
        <v>-4.3655745685100555E-11</v>
      </c>
      <c r="I58" s="6">
        <v>0</v>
      </c>
      <c r="J58" s="6">
        <v>0</v>
      </c>
      <c r="K58" s="18">
        <f t="shared" si="2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5">
      <c r="A59" s="5" t="s">
        <v>102</v>
      </c>
      <c r="B59" s="24">
        <v>0</v>
      </c>
      <c r="C59" s="6">
        <v>99620</v>
      </c>
      <c r="D59" s="6">
        <v>0</v>
      </c>
      <c r="E59" s="6">
        <v>0</v>
      </c>
      <c r="F59" s="6">
        <v>99620</v>
      </c>
      <c r="G59" s="6">
        <v>0</v>
      </c>
      <c r="H59" s="6">
        <v>0</v>
      </c>
      <c r="I59" s="6">
        <v>0</v>
      </c>
      <c r="J59" s="6">
        <v>0</v>
      </c>
      <c r="K59" s="18">
        <f t="shared" si="2"/>
        <v>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5">
      <c r="A60" s="5" t="s">
        <v>31</v>
      </c>
      <c r="B60" s="24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8">
        <f t="shared" si="2"/>
        <v>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5">
      <c r="A61" s="5" t="s">
        <v>24</v>
      </c>
      <c r="B61" s="24">
        <v>364000</v>
      </c>
      <c r="C61" s="6">
        <v>406778.4</v>
      </c>
      <c r="D61" s="6">
        <v>0</v>
      </c>
      <c r="E61" s="6">
        <v>0</v>
      </c>
      <c r="F61" s="6">
        <v>406778.4</v>
      </c>
      <c r="G61" s="6">
        <v>0</v>
      </c>
      <c r="H61" s="6">
        <v>0</v>
      </c>
      <c r="I61" s="6">
        <v>0</v>
      </c>
      <c r="J61" s="6">
        <v>361613.89</v>
      </c>
      <c r="K61" s="18">
        <f t="shared" si="2"/>
        <v>0.88897023539106301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5">
      <c r="A62" s="5" t="s">
        <v>17</v>
      </c>
      <c r="B62" s="24">
        <v>360000</v>
      </c>
      <c r="C62" s="6">
        <v>239091.53999999998</v>
      </c>
      <c r="D62" s="6">
        <v>0</v>
      </c>
      <c r="E62" s="6">
        <v>0</v>
      </c>
      <c r="F62" s="6">
        <v>239091.53999999998</v>
      </c>
      <c r="G62" s="6">
        <v>0</v>
      </c>
      <c r="H62" s="6">
        <v>0</v>
      </c>
      <c r="I62" s="6">
        <v>0</v>
      </c>
      <c r="J62" s="6">
        <v>218913.03000000003</v>
      </c>
      <c r="K62" s="18">
        <f t="shared" si="2"/>
        <v>0.91560341281837099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5">
      <c r="A63" s="5" t="s">
        <v>38</v>
      </c>
      <c r="B63" s="24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8">
        <f t="shared" si="2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5">
      <c r="A64" s="5" t="s">
        <v>12</v>
      </c>
      <c r="B64" s="24">
        <v>1560000</v>
      </c>
      <c r="C64" s="6">
        <v>1647515.69</v>
      </c>
      <c r="D64" s="6">
        <v>0</v>
      </c>
      <c r="E64" s="6">
        <v>0</v>
      </c>
      <c r="F64" s="6">
        <v>1647515.6900000002</v>
      </c>
      <c r="G64" s="6">
        <v>0</v>
      </c>
      <c r="H64" s="6">
        <v>0</v>
      </c>
      <c r="I64" s="6">
        <v>0</v>
      </c>
      <c r="J64" s="6">
        <v>1495155.5899999999</v>
      </c>
      <c r="K64" s="18">
        <f t="shared" si="2"/>
        <v>0.90752130560893163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5">
      <c r="A65" s="5" t="s">
        <v>19</v>
      </c>
      <c r="B65" s="24">
        <v>61548</v>
      </c>
      <c r="C65" s="6">
        <v>61286.69</v>
      </c>
      <c r="D65" s="6">
        <v>0</v>
      </c>
      <c r="E65" s="6">
        <v>0</v>
      </c>
      <c r="F65" s="6">
        <v>61286.69</v>
      </c>
      <c r="G65" s="6">
        <v>0</v>
      </c>
      <c r="H65" s="6">
        <v>0</v>
      </c>
      <c r="I65" s="6">
        <v>0</v>
      </c>
      <c r="J65" s="6">
        <v>42388.869999999995</v>
      </c>
      <c r="K65" s="18">
        <f t="shared" si="2"/>
        <v>0.69164887188392776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5">
      <c r="A66" s="5" t="s">
        <v>13</v>
      </c>
      <c r="B66" s="24">
        <v>920000</v>
      </c>
      <c r="C66" s="6">
        <v>832341.48</v>
      </c>
      <c r="D66" s="6">
        <v>0</v>
      </c>
      <c r="E66" s="6">
        <v>0</v>
      </c>
      <c r="F66" s="6">
        <v>832341.48</v>
      </c>
      <c r="G66" s="6">
        <v>0</v>
      </c>
      <c r="H66" s="6">
        <v>0</v>
      </c>
      <c r="I66" s="6">
        <v>0</v>
      </c>
      <c r="J66" s="6">
        <v>785228.28</v>
      </c>
      <c r="K66" s="18">
        <f t="shared" si="2"/>
        <v>0.94339678950038641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5">
      <c r="A67" s="5" t="s">
        <v>85</v>
      </c>
      <c r="B67" s="24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18">
        <f t="shared" si="2"/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5">
      <c r="A68" s="5" t="s">
        <v>103</v>
      </c>
      <c r="B68" s="24">
        <v>0</v>
      </c>
      <c r="C68" s="6">
        <v>8797622</v>
      </c>
      <c r="D68" s="6">
        <v>0</v>
      </c>
      <c r="E68" s="6">
        <v>0</v>
      </c>
      <c r="F68" s="6">
        <v>8797622</v>
      </c>
      <c r="G68" s="6">
        <v>0</v>
      </c>
      <c r="H68" s="6">
        <v>0</v>
      </c>
      <c r="I68" s="6">
        <v>0</v>
      </c>
      <c r="J68" s="6">
        <v>8797622</v>
      </c>
      <c r="K68" s="18">
        <f t="shared" si="2"/>
        <v>1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25">
      <c r="A69" s="5" t="s">
        <v>32</v>
      </c>
      <c r="B69" s="24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8">
        <f t="shared" si="2"/>
        <v>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5">
      <c r="A70" s="5" t="s">
        <v>22</v>
      </c>
      <c r="B70" s="24">
        <v>156300</v>
      </c>
      <c r="C70" s="6">
        <v>130057.68000000001</v>
      </c>
      <c r="D70" s="6">
        <v>0</v>
      </c>
      <c r="E70" s="6">
        <v>0</v>
      </c>
      <c r="F70" s="6">
        <v>130057.68000000001</v>
      </c>
      <c r="G70" s="6">
        <v>0</v>
      </c>
      <c r="H70" s="6">
        <v>0</v>
      </c>
      <c r="I70" s="6">
        <v>0</v>
      </c>
      <c r="J70" s="6">
        <v>119219.54</v>
      </c>
      <c r="K70" s="18">
        <f t="shared" si="2"/>
        <v>0.91666666666666652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25">
      <c r="A71" s="5" t="s">
        <v>23</v>
      </c>
      <c r="B71" s="24">
        <v>0</v>
      </c>
      <c r="C71" s="6">
        <v>584.62</v>
      </c>
      <c r="D71" s="6">
        <v>0</v>
      </c>
      <c r="E71" s="6">
        <v>0</v>
      </c>
      <c r="F71" s="6">
        <v>584.62</v>
      </c>
      <c r="G71" s="6">
        <v>0</v>
      </c>
      <c r="H71" s="6">
        <v>0</v>
      </c>
      <c r="I71" s="6">
        <v>0</v>
      </c>
      <c r="J71" s="6">
        <v>584.62</v>
      </c>
      <c r="K71" s="18">
        <f t="shared" si="2"/>
        <v>1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5">
      <c r="A72" s="5" t="s">
        <v>18</v>
      </c>
      <c r="B72" s="24">
        <v>23880</v>
      </c>
      <c r="C72" s="6">
        <v>23346.6</v>
      </c>
      <c r="D72" s="6">
        <v>0</v>
      </c>
      <c r="E72" s="6">
        <v>0</v>
      </c>
      <c r="F72" s="6">
        <v>23346.6</v>
      </c>
      <c r="G72" s="6">
        <v>0</v>
      </c>
      <c r="H72" s="6">
        <v>0</v>
      </c>
      <c r="I72" s="6">
        <v>0</v>
      </c>
      <c r="J72" s="6">
        <v>21401.05</v>
      </c>
      <c r="K72" s="18">
        <f t="shared" si="2"/>
        <v>0.91666666666666674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5">
      <c r="A73" s="5" t="s">
        <v>83</v>
      </c>
      <c r="B73" s="24">
        <v>0</v>
      </c>
      <c r="C73" s="6">
        <v>153.62</v>
      </c>
      <c r="D73" s="6">
        <v>0</v>
      </c>
      <c r="E73" s="6">
        <v>0</v>
      </c>
      <c r="F73" s="6">
        <v>153.62</v>
      </c>
      <c r="G73" s="6">
        <v>0</v>
      </c>
      <c r="H73" s="6">
        <v>0</v>
      </c>
      <c r="I73" s="6">
        <v>0</v>
      </c>
      <c r="J73" s="6">
        <v>153.62</v>
      </c>
      <c r="K73" s="18">
        <f t="shared" si="2"/>
        <v>1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5">
      <c r="A74" s="5" t="s">
        <v>26</v>
      </c>
      <c r="B74" s="24">
        <v>1010004</v>
      </c>
      <c r="C74" s="6">
        <v>1194211.26</v>
      </c>
      <c r="D74" s="6">
        <v>0</v>
      </c>
      <c r="E74" s="6">
        <v>0</v>
      </c>
      <c r="F74" s="6">
        <v>1194211.26</v>
      </c>
      <c r="G74" s="6">
        <v>0</v>
      </c>
      <c r="H74" s="6">
        <v>0</v>
      </c>
      <c r="I74" s="6">
        <v>0</v>
      </c>
      <c r="J74" s="6">
        <v>1121881.02</v>
      </c>
      <c r="K74" s="18">
        <f t="shared" si="2"/>
        <v>0.9394326260162712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5">
      <c r="A75" s="5" t="s">
        <v>27</v>
      </c>
      <c r="B75" s="24">
        <v>0</v>
      </c>
      <c r="C75" s="6">
        <v>5060.67</v>
      </c>
      <c r="D75" s="6">
        <v>0</v>
      </c>
      <c r="E75" s="6">
        <v>0</v>
      </c>
      <c r="F75" s="6">
        <v>5060.67</v>
      </c>
      <c r="G75" s="6">
        <v>0</v>
      </c>
      <c r="H75" s="6">
        <v>0</v>
      </c>
      <c r="I75" s="6">
        <v>0</v>
      </c>
      <c r="J75" s="6">
        <v>5060.67</v>
      </c>
      <c r="K75" s="18">
        <f t="shared" si="2"/>
        <v>1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5">
      <c r="A76" s="5" t="s">
        <v>28</v>
      </c>
      <c r="B76" s="24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18">
        <f t="shared" si="2"/>
        <v>0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5">
      <c r="A77" s="5" t="s">
        <v>14</v>
      </c>
      <c r="B77" s="24">
        <v>218578</v>
      </c>
      <c r="C77" s="6">
        <v>258280.22</v>
      </c>
      <c r="D77" s="6">
        <v>0</v>
      </c>
      <c r="E77" s="6">
        <v>0</v>
      </c>
      <c r="F77" s="6">
        <v>258280.22</v>
      </c>
      <c r="G77" s="6">
        <v>0</v>
      </c>
      <c r="H77" s="6">
        <v>0</v>
      </c>
      <c r="I77" s="6">
        <v>0</v>
      </c>
      <c r="J77" s="6">
        <v>237465.22</v>
      </c>
      <c r="K77" s="18">
        <f t="shared" si="2"/>
        <v>0.91940923699073818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5">
      <c r="A78" s="5" t="s">
        <v>37</v>
      </c>
      <c r="B78" s="24">
        <v>0</v>
      </c>
      <c r="C78" s="6">
        <v>129599.99999999999</v>
      </c>
      <c r="D78" s="6">
        <v>0</v>
      </c>
      <c r="E78" s="6">
        <v>0</v>
      </c>
      <c r="F78" s="6">
        <v>129600</v>
      </c>
      <c r="G78" s="6">
        <v>0</v>
      </c>
      <c r="H78" s="6">
        <v>0</v>
      </c>
      <c r="I78" s="6">
        <v>0</v>
      </c>
      <c r="J78" s="6">
        <v>129600</v>
      </c>
      <c r="K78" s="18">
        <f t="shared" si="2"/>
        <v>1.0000000000000002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5">
      <c r="A79" s="5" t="s">
        <v>30</v>
      </c>
      <c r="B79" s="24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18">
        <f t="shared" si="2"/>
        <v>0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5">
      <c r="A80" s="5" t="s">
        <v>21</v>
      </c>
      <c r="B80" s="24">
        <v>46427</v>
      </c>
      <c r="C80" s="6">
        <v>45339</v>
      </c>
      <c r="D80" s="6">
        <v>0</v>
      </c>
      <c r="E80" s="6">
        <v>0</v>
      </c>
      <c r="F80" s="6">
        <v>45339</v>
      </c>
      <c r="G80" s="6">
        <v>0</v>
      </c>
      <c r="H80" s="6">
        <v>0</v>
      </c>
      <c r="I80" s="6">
        <v>0</v>
      </c>
      <c r="J80" s="6">
        <v>37782.5</v>
      </c>
      <c r="K80" s="18">
        <f t="shared" si="2"/>
        <v>0.83333333333333337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5">
      <c r="A81" s="5" t="s">
        <v>51</v>
      </c>
      <c r="B81" s="24">
        <v>563070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18">
        <f t="shared" si="2"/>
        <v>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25">
      <c r="A82" s="5" t="s">
        <v>33</v>
      </c>
      <c r="B82" s="24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18">
        <f t="shared" si="2"/>
        <v>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25">
      <c r="A83" s="5" t="s">
        <v>36</v>
      </c>
      <c r="B83" s="24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18">
        <f t="shared" si="2"/>
        <v>0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25">
      <c r="A84" s="5" t="s">
        <v>35</v>
      </c>
      <c r="B84" s="24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18">
        <f t="shared" si="2"/>
        <v>0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5">
      <c r="A85" s="5" t="s">
        <v>34</v>
      </c>
      <c r="B85" s="24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18">
        <f t="shared" si="2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5">
      <c r="A86" s="5" t="s">
        <v>84</v>
      </c>
      <c r="B86" s="24">
        <v>0</v>
      </c>
      <c r="C86" s="6">
        <v>90000</v>
      </c>
      <c r="D86" s="6">
        <v>0</v>
      </c>
      <c r="E86" s="6">
        <v>0</v>
      </c>
      <c r="F86" s="6">
        <v>90000</v>
      </c>
      <c r="G86" s="6">
        <v>0</v>
      </c>
      <c r="H86" s="6">
        <v>0</v>
      </c>
      <c r="I86" s="6">
        <v>0</v>
      </c>
      <c r="J86" s="6">
        <v>30000</v>
      </c>
      <c r="K86" s="18">
        <f t="shared" si="2"/>
        <v>0.33333333333333331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27.75" customHeight="1" x14ac:dyDescent="0.25">
      <c r="A87" s="35" t="s">
        <v>73</v>
      </c>
      <c r="B87" s="36">
        <f t="shared" ref="B87:J87" si="3">SUM(B50:B86)</f>
        <v>8035016</v>
      </c>
      <c r="C87" s="36">
        <f t="shared" si="3"/>
        <v>16537868.519999998</v>
      </c>
      <c r="D87" s="36">
        <f t="shared" si="3"/>
        <v>0</v>
      </c>
      <c r="E87" s="36">
        <f t="shared" si="3"/>
        <v>0</v>
      </c>
      <c r="F87" s="36">
        <f t="shared" si="3"/>
        <v>16537868.519999998</v>
      </c>
      <c r="G87" s="36">
        <f t="shared" si="3"/>
        <v>-4.3655745685100555E-11</v>
      </c>
      <c r="H87" s="36">
        <f t="shared" si="3"/>
        <v>-4.3655745685100555E-11</v>
      </c>
      <c r="I87" s="36">
        <f t="shared" si="3"/>
        <v>0</v>
      </c>
      <c r="J87" s="36">
        <f t="shared" si="3"/>
        <v>15821667.059999999</v>
      </c>
      <c r="K87" s="37">
        <f t="shared" si="2"/>
        <v>0.95669324259448163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 x14ac:dyDescent="0.25">
      <c r="A88" s="3"/>
      <c r="B88" s="33"/>
      <c r="C88" s="33"/>
      <c r="D88" s="33"/>
      <c r="E88" s="33"/>
      <c r="F88" s="33"/>
      <c r="G88" s="33"/>
      <c r="H88" s="33"/>
      <c r="I88" s="33"/>
      <c r="J88" s="33"/>
      <c r="K88" s="34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27.75" customHeight="1" x14ac:dyDescent="0.25">
      <c r="A89" s="14" t="s">
        <v>75</v>
      </c>
      <c r="B89" s="15"/>
      <c r="C89" s="15"/>
      <c r="D89" s="15"/>
      <c r="E89" s="15"/>
      <c r="F89" s="15"/>
      <c r="G89" s="15"/>
      <c r="H89" s="15"/>
      <c r="I89" s="15"/>
      <c r="J89" s="15"/>
      <c r="K89" s="16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5">
      <c r="A90" s="5" t="s">
        <v>48</v>
      </c>
      <c r="B90" s="24">
        <v>1200000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18">
        <f t="shared" ref="K90:K98" si="4">IF(ISERROR(J90/C90),0,J90/C90)</f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25">
      <c r="A91" s="5" t="s">
        <v>52</v>
      </c>
      <c r="B91" s="24">
        <v>100000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18">
        <f t="shared" si="4"/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25">
      <c r="A92" s="5" t="s">
        <v>50</v>
      </c>
      <c r="B92" s="24">
        <v>0</v>
      </c>
      <c r="C92" s="6">
        <v>153567.24</v>
      </c>
      <c r="D92" s="6">
        <v>0</v>
      </c>
      <c r="E92" s="6">
        <v>0</v>
      </c>
      <c r="F92" s="6">
        <v>153567.24</v>
      </c>
      <c r="G92" s="6">
        <v>0</v>
      </c>
      <c r="H92" s="6">
        <v>0</v>
      </c>
      <c r="I92" s="6">
        <v>0</v>
      </c>
      <c r="J92" s="6">
        <v>127972.70000000003</v>
      </c>
      <c r="K92" s="18">
        <f t="shared" si="4"/>
        <v>0.83333333333333359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25">
      <c r="A93" s="5" t="s">
        <v>99</v>
      </c>
      <c r="B93" s="24">
        <v>0</v>
      </c>
      <c r="C93" s="6">
        <v>109035.39</v>
      </c>
      <c r="D93" s="6">
        <v>0</v>
      </c>
      <c r="E93" s="6">
        <v>0</v>
      </c>
      <c r="F93" s="6">
        <v>109035.39</v>
      </c>
      <c r="G93" s="6">
        <v>0</v>
      </c>
      <c r="H93" s="6">
        <v>0</v>
      </c>
      <c r="I93" s="6">
        <v>0</v>
      </c>
      <c r="J93" s="6">
        <v>109035.19</v>
      </c>
      <c r="K93" s="18">
        <f t="shared" si="4"/>
        <v>0.99999816573316247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25">
      <c r="A94" s="5" t="s">
        <v>49</v>
      </c>
      <c r="B94" s="24">
        <v>0</v>
      </c>
      <c r="C94" s="6">
        <v>171639.50000000003</v>
      </c>
      <c r="D94" s="6">
        <v>0</v>
      </c>
      <c r="E94" s="6">
        <v>0</v>
      </c>
      <c r="F94" s="6">
        <v>171639.5</v>
      </c>
      <c r="G94" s="6">
        <v>0</v>
      </c>
      <c r="H94" s="6">
        <v>0</v>
      </c>
      <c r="I94" s="6">
        <v>0</v>
      </c>
      <c r="J94" s="6">
        <v>65561.33</v>
      </c>
      <c r="K94" s="18">
        <f t="shared" si="4"/>
        <v>0.38197110804913781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25">
      <c r="A95" s="5" t="s">
        <v>55</v>
      </c>
      <c r="B95" s="24">
        <v>569400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18">
        <f t="shared" si="4"/>
        <v>0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25">
      <c r="A96" s="5" t="s">
        <v>16</v>
      </c>
      <c r="B96" s="24">
        <v>175840</v>
      </c>
      <c r="C96" s="6">
        <v>206832.46</v>
      </c>
      <c r="D96" s="6">
        <v>0</v>
      </c>
      <c r="E96" s="6">
        <v>0</v>
      </c>
      <c r="F96" s="6">
        <v>206832.46000000002</v>
      </c>
      <c r="G96" s="6">
        <v>0</v>
      </c>
      <c r="H96" s="6">
        <v>0</v>
      </c>
      <c r="I96" s="6">
        <v>0</v>
      </c>
      <c r="J96" s="6">
        <v>175578.26</v>
      </c>
      <c r="K96" s="18">
        <f t="shared" si="4"/>
        <v>0.84889122336020184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25">
      <c r="A97" s="5" t="s">
        <v>100</v>
      </c>
      <c r="B97" s="24">
        <v>0</v>
      </c>
      <c r="C97" s="6">
        <v>1749500</v>
      </c>
      <c r="D97" s="6">
        <v>0</v>
      </c>
      <c r="E97" s="6">
        <v>0</v>
      </c>
      <c r="F97" s="6">
        <v>1749500</v>
      </c>
      <c r="G97" s="6">
        <v>0</v>
      </c>
      <c r="H97" s="6">
        <v>0</v>
      </c>
      <c r="I97" s="6">
        <v>0</v>
      </c>
      <c r="J97" s="6">
        <v>1440000</v>
      </c>
      <c r="K97" s="18">
        <f t="shared" si="4"/>
        <v>0.82309231208916833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25">
      <c r="A98" s="5" t="s">
        <v>101</v>
      </c>
      <c r="B98" s="24">
        <v>0</v>
      </c>
      <c r="C98" s="6">
        <v>91278</v>
      </c>
      <c r="D98" s="6">
        <v>0</v>
      </c>
      <c r="E98" s="6">
        <v>0</v>
      </c>
      <c r="F98" s="6">
        <v>91278</v>
      </c>
      <c r="G98" s="6">
        <v>0</v>
      </c>
      <c r="H98" s="6">
        <v>0</v>
      </c>
      <c r="I98" s="6">
        <v>0</v>
      </c>
      <c r="J98" s="6">
        <v>91278</v>
      </c>
      <c r="K98" s="18">
        <f t="shared" si="4"/>
        <v>1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7.75" customHeight="1" x14ac:dyDescent="0.25">
      <c r="A99" s="19" t="s">
        <v>73</v>
      </c>
      <c r="B99" s="20">
        <f t="shared" ref="B99:J99" si="5">SUM(B90:B98)</f>
        <v>2045240</v>
      </c>
      <c r="C99" s="20">
        <f t="shared" si="5"/>
        <v>2481852.59</v>
      </c>
      <c r="D99" s="20">
        <f t="shared" si="5"/>
        <v>0</v>
      </c>
      <c r="E99" s="20">
        <f t="shared" si="5"/>
        <v>0</v>
      </c>
      <c r="F99" s="20">
        <f t="shared" si="5"/>
        <v>2481852.59</v>
      </c>
      <c r="G99" s="20">
        <f t="shared" si="5"/>
        <v>0</v>
      </c>
      <c r="H99" s="20">
        <f t="shared" si="5"/>
        <v>0</v>
      </c>
      <c r="I99" s="20">
        <f t="shared" si="5"/>
        <v>0</v>
      </c>
      <c r="J99" s="20">
        <f t="shared" si="5"/>
        <v>2009425.48</v>
      </c>
      <c r="K99" s="21">
        <f t="shared" ref="K99" si="6">IF(ISERROR(J99/C99),0,J99/C99)</f>
        <v>0.80964739328051716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 x14ac:dyDescent="0.25">
      <c r="A100" s="4"/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27.75" customHeight="1" x14ac:dyDescent="0.25">
      <c r="A101" s="25" t="s">
        <v>76</v>
      </c>
      <c r="B101" s="26">
        <f t="shared" ref="B101:J101" si="7">B47+B87+B99</f>
        <v>14864949</v>
      </c>
      <c r="C101" s="26">
        <f t="shared" si="7"/>
        <v>28662214.459999997</v>
      </c>
      <c r="D101" s="26">
        <f t="shared" si="7"/>
        <v>0</v>
      </c>
      <c r="E101" s="26">
        <f t="shared" si="7"/>
        <v>0</v>
      </c>
      <c r="F101" s="26">
        <f t="shared" si="7"/>
        <v>28662214.459999997</v>
      </c>
      <c r="G101" s="26">
        <f t="shared" si="7"/>
        <v>-4.3655745685100555E-11</v>
      </c>
      <c r="H101" s="26">
        <f t="shared" si="7"/>
        <v>-4.3655745685100555E-11</v>
      </c>
      <c r="I101" s="26">
        <f t="shared" si="7"/>
        <v>0</v>
      </c>
      <c r="J101" s="26">
        <f t="shared" si="7"/>
        <v>27387615.419999998</v>
      </c>
      <c r="K101" s="27">
        <f>IF(ISERROR(J101/C101),0,J101/C101)</f>
        <v>0.95553033622790085</v>
      </c>
    </row>
    <row r="102" spans="1:26" ht="12.75" customHeight="1" x14ac:dyDescent="0.25">
      <c r="A102" s="9"/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26" ht="17.399999999999999" x14ac:dyDescent="0.25">
      <c r="A103" s="28" t="s">
        <v>77</v>
      </c>
      <c r="B103" s="38">
        <f>(J$101/$C$101)*100</f>
        <v>95.553033622790082</v>
      </c>
      <c r="C103" s="39"/>
      <c r="D103" s="39"/>
      <c r="E103" s="39"/>
      <c r="F103" s="39"/>
      <c r="G103" s="39"/>
      <c r="H103" s="39"/>
      <c r="I103" s="39"/>
      <c r="J103" s="39"/>
      <c r="K103" s="4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399999999999999" x14ac:dyDescent="0.25">
      <c r="A104" s="28" t="s">
        <v>78</v>
      </c>
      <c r="B104" s="38">
        <f>(F$101/$C$101)*100</f>
        <v>100</v>
      </c>
      <c r="C104" s="39"/>
      <c r="D104" s="39"/>
      <c r="E104" s="39"/>
      <c r="F104" s="39"/>
      <c r="G104" s="39"/>
      <c r="H104" s="39"/>
      <c r="I104" s="39"/>
      <c r="J104" s="39"/>
      <c r="K104" s="4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399999999999999" x14ac:dyDescent="0.25">
      <c r="A105" s="28" t="s">
        <v>79</v>
      </c>
      <c r="B105" s="38">
        <f>(B103/B104)*100</f>
        <v>95.553033622790082</v>
      </c>
      <c r="C105" s="39"/>
      <c r="D105" s="39"/>
      <c r="E105" s="39"/>
      <c r="F105" s="39"/>
      <c r="G105" s="39"/>
      <c r="H105" s="39"/>
      <c r="I105" s="39"/>
      <c r="J105" s="39"/>
      <c r="K105" s="4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29" t="s">
        <v>80</v>
      </c>
      <c r="B106" s="41">
        <v>100</v>
      </c>
      <c r="C106" s="42"/>
      <c r="D106" s="42"/>
      <c r="E106" s="42"/>
      <c r="F106" s="42"/>
      <c r="G106" s="42"/>
      <c r="H106" s="42"/>
      <c r="I106" s="42"/>
      <c r="J106" s="42"/>
      <c r="K106" s="4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8" x14ac:dyDescent="0.25">
      <c r="A107" s="30" t="s">
        <v>81</v>
      </c>
      <c r="B107" s="44"/>
      <c r="C107" s="45"/>
      <c r="D107" s="45"/>
      <c r="E107" s="45"/>
      <c r="F107" s="45"/>
      <c r="G107" s="45"/>
      <c r="H107" s="45"/>
      <c r="I107" s="45"/>
      <c r="J107" s="45"/>
      <c r="K107" s="4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7"/>
    </row>
    <row r="109" spans="1:26" ht="12.75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26" ht="12.75" customHeight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26" ht="12.75" customHeight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7"/>
    </row>
    <row r="112" spans="1:26" ht="12.75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7"/>
    </row>
    <row r="113" spans="2:11" ht="12.75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7"/>
    </row>
    <row r="114" spans="2:11" ht="12.75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7"/>
    </row>
    <row r="115" spans="2:11" ht="12.75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7"/>
    </row>
    <row r="116" spans="2:11" ht="12.75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7"/>
    </row>
    <row r="117" spans="2:11" ht="12.75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7"/>
    </row>
    <row r="118" spans="2:11" ht="12.75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7"/>
    </row>
    <row r="119" spans="2:11" ht="12.75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7"/>
    </row>
    <row r="120" spans="2:11" ht="12.75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7"/>
    </row>
    <row r="121" spans="2:11" ht="12.75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7"/>
    </row>
    <row r="122" spans="2:11" ht="12.75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7"/>
    </row>
    <row r="123" spans="2:11" ht="12.75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7"/>
    </row>
    <row r="124" spans="2:11" ht="12.75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7"/>
    </row>
    <row r="125" spans="2:11" ht="12.75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7"/>
    </row>
    <row r="126" spans="2:11" ht="12.75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7"/>
    </row>
    <row r="127" spans="2:11" ht="12.75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7"/>
    </row>
    <row r="128" spans="2:11" ht="12.75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7"/>
    </row>
    <row r="129" spans="2:11" ht="12.75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7"/>
    </row>
    <row r="130" spans="2:11" ht="12.75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2:11" ht="12.75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7"/>
    </row>
    <row r="132" spans="2:11" ht="12.75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7"/>
    </row>
    <row r="133" spans="2:11" ht="12.75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7"/>
    </row>
    <row r="134" spans="2:11" ht="12.75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7"/>
    </row>
    <row r="135" spans="2:11" ht="12.75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7"/>
    </row>
    <row r="136" spans="2:11" ht="12.75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7"/>
    </row>
    <row r="137" spans="2:11" ht="12.75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7"/>
    </row>
    <row r="138" spans="2:11" ht="12.75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7"/>
    </row>
    <row r="139" spans="2:11" ht="12.75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7"/>
    </row>
    <row r="140" spans="2:11" ht="12.75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7"/>
    </row>
    <row r="141" spans="2:11" ht="12.75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7"/>
    </row>
    <row r="142" spans="2:11" ht="12.75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7"/>
    </row>
    <row r="143" spans="2:11" ht="12.75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7"/>
    </row>
    <row r="144" spans="2:11" ht="12.75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7"/>
    </row>
    <row r="145" spans="2:11" ht="12.75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7"/>
    </row>
    <row r="146" spans="2:11" ht="12.75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7"/>
    </row>
    <row r="147" spans="2:11" ht="12.75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7"/>
    </row>
    <row r="148" spans="2:11" ht="12.75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7"/>
    </row>
    <row r="149" spans="2:11" ht="12.75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7"/>
    </row>
    <row r="150" spans="2:11" ht="12.75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7"/>
    </row>
    <row r="151" spans="2:11" ht="12.75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7"/>
    </row>
    <row r="152" spans="2:11" ht="12.75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7"/>
    </row>
    <row r="153" spans="2:11" ht="12.75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7"/>
    </row>
    <row r="154" spans="2:11" ht="12.75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7"/>
    </row>
    <row r="155" spans="2:11" ht="12.75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2:11" ht="12.75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7"/>
    </row>
    <row r="157" spans="2:11" ht="12.75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7"/>
    </row>
    <row r="158" spans="2:11" ht="12.75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7"/>
    </row>
    <row r="159" spans="2:11" ht="12.75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7"/>
    </row>
    <row r="160" spans="2:11" ht="12.75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7"/>
    </row>
    <row r="161" spans="2:11" ht="12.75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7"/>
    </row>
    <row r="162" spans="2:11" ht="12.75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7"/>
    </row>
    <row r="163" spans="2:11" ht="12.75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7"/>
    </row>
    <row r="164" spans="2:11" ht="12.75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7"/>
    </row>
    <row r="165" spans="2:11" ht="12.75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7"/>
    </row>
    <row r="166" spans="2:11" ht="12.75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7"/>
    </row>
    <row r="167" spans="2:11" ht="12.75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7"/>
    </row>
    <row r="168" spans="2:11" ht="12.75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7"/>
    </row>
    <row r="169" spans="2:11" ht="12.75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7"/>
    </row>
    <row r="170" spans="2:11" ht="12.75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7"/>
    </row>
    <row r="171" spans="2:11" ht="12.75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7"/>
    </row>
    <row r="172" spans="2:11" ht="12.75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7"/>
    </row>
    <row r="173" spans="2:11" ht="12.75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7"/>
    </row>
    <row r="174" spans="2:11" ht="12.75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7"/>
    </row>
    <row r="175" spans="2:11" ht="12.75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7"/>
    </row>
    <row r="176" spans="2:11" ht="12.75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7"/>
    </row>
    <row r="177" spans="2:11" ht="12.75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7"/>
    </row>
    <row r="178" spans="2:11" ht="12.75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2:11" ht="12.75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7"/>
    </row>
    <row r="180" spans="2:11" ht="12.75" customHeight="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7"/>
    </row>
    <row r="181" spans="2:11" ht="12.75" customHeight="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7"/>
    </row>
    <row r="182" spans="2:11" ht="12.75" customHeight="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7"/>
    </row>
    <row r="183" spans="2:11" ht="12.75" customHeight="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7"/>
    </row>
    <row r="184" spans="2:11" ht="12.75" customHeight="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7"/>
    </row>
    <row r="185" spans="2:11" ht="12.75" customHeight="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7"/>
    </row>
    <row r="186" spans="2:11" ht="12.75" customHeight="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7"/>
    </row>
    <row r="187" spans="2:11" ht="12.75" customHeight="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7"/>
    </row>
    <row r="188" spans="2:11" ht="12.75" customHeight="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7"/>
    </row>
    <row r="189" spans="2:11" ht="12.75" customHeight="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7"/>
    </row>
    <row r="190" spans="2:11" ht="12.75" customHeight="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7"/>
    </row>
    <row r="191" spans="2:11" ht="12.75" customHeight="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7"/>
    </row>
    <row r="192" spans="2:11" ht="12.75" customHeight="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7"/>
    </row>
    <row r="193" spans="2:11" ht="12.75" customHeight="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7"/>
    </row>
    <row r="194" spans="2:11" ht="12.75" customHeight="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2:11" ht="12.75" customHeight="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7"/>
    </row>
    <row r="196" spans="2:11" ht="12.75" customHeight="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7"/>
    </row>
    <row r="197" spans="2:11" ht="12.75" customHeight="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7"/>
    </row>
    <row r="198" spans="2:11" ht="12.75" customHeight="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7"/>
    </row>
    <row r="199" spans="2:11" ht="12.75" customHeight="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7"/>
    </row>
    <row r="200" spans="2:11" ht="12.75" customHeight="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7"/>
    </row>
    <row r="201" spans="2:11" ht="12.75" customHeight="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7"/>
    </row>
    <row r="202" spans="2:11" ht="12.75" customHeight="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7"/>
    </row>
    <row r="203" spans="2:11" ht="12.75" customHeight="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7"/>
    </row>
    <row r="204" spans="2:11" ht="12.75" customHeight="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7"/>
    </row>
    <row r="205" spans="2:11" ht="12.75" customHeight="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7"/>
    </row>
    <row r="206" spans="2:11" ht="12.75" customHeight="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7"/>
    </row>
    <row r="207" spans="2:11" ht="12.75" customHeight="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7"/>
    </row>
    <row r="208" spans="2:11" ht="12.75" customHeight="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7"/>
    </row>
    <row r="209" spans="2:11" ht="12.75" customHeight="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7"/>
    </row>
    <row r="210" spans="2:11" ht="12.75" customHeight="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7"/>
    </row>
    <row r="211" spans="2:11" ht="12.75" customHeight="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7"/>
    </row>
    <row r="212" spans="2:11" ht="12.75" customHeight="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7"/>
    </row>
    <row r="213" spans="2:11" ht="12.75" customHeight="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7"/>
    </row>
    <row r="214" spans="2:11" ht="12.75" customHeight="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7"/>
    </row>
    <row r="215" spans="2:11" ht="12.75" customHeight="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7"/>
    </row>
    <row r="216" spans="2:11" ht="12.75" customHeight="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2:11" ht="12.75" customHeight="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7"/>
    </row>
    <row r="218" spans="2:11" ht="12.75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7"/>
    </row>
    <row r="219" spans="2:11" ht="12.75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7"/>
    </row>
    <row r="220" spans="2:11" ht="12.75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7"/>
    </row>
    <row r="221" spans="2:11" ht="12.75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7"/>
    </row>
    <row r="222" spans="2:11" ht="12.75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7"/>
    </row>
    <row r="223" spans="2:11" ht="12.75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7"/>
    </row>
    <row r="224" spans="2:11" ht="12.75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7"/>
    </row>
    <row r="225" spans="2:11" ht="12.75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7"/>
    </row>
    <row r="226" spans="2:11" ht="12.75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7"/>
    </row>
    <row r="227" spans="2:11" ht="12.75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7"/>
    </row>
    <row r="228" spans="2:11" ht="12.75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7"/>
    </row>
    <row r="229" spans="2:11" ht="12.75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7"/>
    </row>
    <row r="230" spans="2:11" ht="12.75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7"/>
    </row>
    <row r="231" spans="2:11" ht="12.75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7"/>
    </row>
    <row r="232" spans="2:11" ht="12.75" customHeight="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7"/>
    </row>
    <row r="233" spans="2:11" ht="12.75" customHeight="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7"/>
    </row>
    <row r="234" spans="2:11" ht="12.75" customHeight="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7"/>
    </row>
    <row r="235" spans="2:11" ht="12.75" customHeight="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7"/>
    </row>
    <row r="236" spans="2:11" ht="12.75" customHeight="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7"/>
    </row>
    <row r="237" spans="2:11" ht="12.75" customHeight="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7"/>
    </row>
    <row r="238" spans="2:11" ht="12.75" customHeight="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7"/>
    </row>
    <row r="239" spans="2:11" ht="12.75" customHeight="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7"/>
    </row>
    <row r="240" spans="2:11" ht="12.75" customHeight="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7"/>
    </row>
    <row r="241" spans="2:11" ht="12.75" customHeight="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2:11" ht="12.75" customHeight="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7"/>
    </row>
    <row r="243" spans="2:11" ht="12.75" customHeight="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7"/>
    </row>
    <row r="244" spans="2:11" ht="12.75" customHeight="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7"/>
    </row>
    <row r="245" spans="2:11" ht="12.75" customHeight="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7"/>
    </row>
    <row r="246" spans="2:11" ht="12.75" customHeight="1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7"/>
    </row>
    <row r="247" spans="2:11" ht="12.75" customHeight="1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7"/>
    </row>
    <row r="248" spans="2:11" ht="12.75" customHeight="1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7"/>
    </row>
    <row r="249" spans="2:11" ht="12.75" customHeight="1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7"/>
    </row>
    <row r="250" spans="2:11" ht="12.75" customHeight="1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7"/>
    </row>
    <row r="251" spans="2:11" ht="12.75" customHeight="1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7"/>
    </row>
    <row r="252" spans="2:11" ht="12.75" customHeight="1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7"/>
    </row>
    <row r="253" spans="2:11" ht="12.75" customHeight="1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7"/>
    </row>
    <row r="254" spans="2:11" ht="12.75" customHeight="1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7"/>
    </row>
    <row r="255" spans="2:11" ht="12.75" customHeight="1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7"/>
    </row>
    <row r="256" spans="2:11" ht="12.75" customHeight="1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7"/>
    </row>
    <row r="257" spans="2:11" ht="12.75" customHeight="1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7"/>
    </row>
    <row r="258" spans="2:11" ht="12.75" customHeight="1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7"/>
    </row>
    <row r="259" spans="2:11" ht="12.75" customHeight="1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7"/>
    </row>
    <row r="260" spans="2:11" ht="12.75" customHeight="1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7"/>
    </row>
    <row r="261" spans="2:11" ht="12.75" customHeight="1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7"/>
    </row>
    <row r="262" spans="2:11" ht="12.75" customHeight="1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7"/>
    </row>
    <row r="263" spans="2:11" ht="12.75" customHeight="1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7"/>
    </row>
    <row r="264" spans="2:11" ht="12.75" customHeight="1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7"/>
    </row>
    <row r="265" spans="2:11" ht="12.75" customHeight="1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7"/>
    </row>
    <row r="266" spans="2:11" ht="12.75" customHeight="1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7"/>
    </row>
    <row r="267" spans="2:11" ht="12.75" customHeight="1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7"/>
    </row>
    <row r="268" spans="2:11" ht="12.75" customHeight="1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7"/>
    </row>
    <row r="269" spans="2:11" ht="12.75" customHeight="1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7"/>
    </row>
    <row r="270" spans="2:11" ht="12.75" customHeight="1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7"/>
    </row>
    <row r="271" spans="2:11" ht="12.75" customHeight="1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7"/>
    </row>
    <row r="272" spans="2:11" ht="12.75" customHeight="1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7"/>
    </row>
    <row r="273" spans="2:11" ht="12.75" customHeight="1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7"/>
    </row>
    <row r="274" spans="2:11" ht="12.75" customHeight="1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7"/>
    </row>
    <row r="275" spans="2:11" ht="12.75" customHeight="1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7"/>
    </row>
    <row r="276" spans="2:11" ht="12.75" customHeight="1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7"/>
    </row>
    <row r="277" spans="2:11" ht="12.75" customHeight="1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7"/>
    </row>
    <row r="278" spans="2:11" ht="12.75" customHeight="1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7"/>
    </row>
    <row r="279" spans="2:11" ht="12.75" customHeight="1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7"/>
    </row>
    <row r="280" spans="2:11" ht="12.75" customHeight="1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7"/>
    </row>
    <row r="281" spans="2:11" ht="12.75" customHeight="1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7"/>
    </row>
    <row r="282" spans="2:11" ht="12.75" customHeight="1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7"/>
    </row>
    <row r="283" spans="2:11" ht="12.75" customHeight="1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7"/>
    </row>
    <row r="284" spans="2:11" ht="12.75" customHeight="1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7"/>
    </row>
    <row r="285" spans="2:11" ht="12.75" customHeight="1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7"/>
    </row>
    <row r="286" spans="2:11" ht="12.75" customHeight="1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7"/>
    </row>
    <row r="287" spans="2:11" ht="12.75" customHeight="1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7"/>
    </row>
    <row r="288" spans="2:11" ht="12.75" customHeight="1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7"/>
    </row>
    <row r="289" spans="2:11" ht="12.75" customHeight="1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7"/>
    </row>
    <row r="290" spans="2:11" ht="12.75" customHeight="1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7"/>
    </row>
    <row r="291" spans="2:11" ht="12.75" customHeight="1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7"/>
    </row>
    <row r="292" spans="2:11" ht="12.75" customHeight="1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7"/>
    </row>
    <row r="293" spans="2:11" ht="12.75" customHeight="1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7"/>
    </row>
    <row r="294" spans="2:11" ht="12.75" customHeight="1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7"/>
    </row>
    <row r="295" spans="2:11" ht="12.75" customHeight="1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7"/>
    </row>
    <row r="296" spans="2:11" ht="12.75" customHeight="1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7"/>
    </row>
    <row r="297" spans="2:11" ht="12.75" customHeight="1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7"/>
    </row>
    <row r="298" spans="2:11" ht="12.75" customHeight="1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7"/>
    </row>
    <row r="299" spans="2:11" ht="12.75" customHeight="1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7"/>
    </row>
    <row r="300" spans="2:11" ht="12.75" customHeight="1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7"/>
    </row>
    <row r="301" spans="2:11" ht="12.75" customHeight="1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7"/>
    </row>
    <row r="302" spans="2:11" ht="12.75" customHeight="1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7"/>
    </row>
    <row r="303" spans="2:11" ht="12.75" customHeight="1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7"/>
    </row>
    <row r="304" spans="2:11" ht="12.75" customHeight="1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7"/>
    </row>
    <row r="305" spans="2:11" ht="12.75" customHeight="1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7"/>
    </row>
    <row r="306" spans="2:11" ht="12.75" customHeight="1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7"/>
    </row>
    <row r="307" spans="2:11" ht="12.75" customHeight="1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7"/>
    </row>
    <row r="308" spans="2:11" ht="12.75" customHeight="1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7"/>
    </row>
    <row r="309" spans="2:11" ht="12.75" customHeight="1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7"/>
    </row>
    <row r="310" spans="2:11" ht="12.75" customHeight="1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7"/>
    </row>
    <row r="311" spans="2:11" ht="12.75" customHeight="1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7"/>
    </row>
    <row r="312" spans="2:11" ht="12.75" customHeight="1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7"/>
    </row>
    <row r="313" spans="2:11" ht="12.75" customHeight="1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7"/>
    </row>
    <row r="314" spans="2:11" ht="12.75" customHeight="1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7"/>
    </row>
    <row r="315" spans="2:11" ht="12.75" customHeight="1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7"/>
    </row>
    <row r="316" spans="2:11" ht="12.75" customHeight="1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7"/>
    </row>
    <row r="317" spans="2:11" ht="12.75" customHeight="1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7"/>
    </row>
    <row r="318" spans="2:11" ht="12.75" customHeight="1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7"/>
    </row>
    <row r="319" spans="2:11" ht="12.75" customHeight="1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7"/>
    </row>
    <row r="320" spans="2:11" ht="12.75" customHeight="1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7"/>
    </row>
    <row r="321" spans="2:11" ht="12.75" customHeight="1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7"/>
    </row>
    <row r="322" spans="2:11" ht="12.75" customHeight="1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7"/>
    </row>
    <row r="323" spans="2:11" ht="12.75" customHeight="1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7"/>
    </row>
    <row r="324" spans="2:11" ht="12.75" customHeight="1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7"/>
    </row>
    <row r="325" spans="2:11" ht="12.75" customHeight="1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7"/>
    </row>
    <row r="326" spans="2:11" ht="12.75" customHeight="1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7"/>
    </row>
    <row r="327" spans="2:11" ht="12.75" customHeight="1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7"/>
    </row>
    <row r="328" spans="2:11" ht="12.75" customHeight="1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7"/>
    </row>
    <row r="329" spans="2:11" ht="12.75" customHeight="1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7"/>
    </row>
    <row r="330" spans="2:11" ht="12.75" customHeight="1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7"/>
    </row>
    <row r="331" spans="2:11" ht="12.75" customHeight="1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7"/>
    </row>
    <row r="332" spans="2:11" ht="12.75" customHeight="1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7"/>
    </row>
    <row r="333" spans="2:11" ht="12.75" customHeight="1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7"/>
    </row>
    <row r="334" spans="2:11" ht="12.75" customHeight="1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7"/>
    </row>
    <row r="335" spans="2:11" ht="12.75" customHeight="1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7"/>
    </row>
    <row r="336" spans="2:11" ht="12.75" customHeight="1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7"/>
    </row>
    <row r="337" spans="2:11" ht="12.75" customHeight="1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7"/>
    </row>
    <row r="338" spans="2:11" ht="12.75" customHeight="1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7"/>
    </row>
    <row r="339" spans="2:11" ht="12.75" customHeight="1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7"/>
    </row>
    <row r="340" spans="2:11" ht="12.75" customHeight="1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7"/>
    </row>
    <row r="341" spans="2:11" ht="12.75" customHeight="1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7"/>
    </row>
    <row r="342" spans="2:11" ht="12.75" customHeight="1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7"/>
    </row>
    <row r="343" spans="2:11" ht="12.75" customHeight="1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7"/>
    </row>
    <row r="344" spans="2:11" ht="12.75" customHeight="1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7"/>
    </row>
    <row r="345" spans="2:11" ht="12.75" customHeight="1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7"/>
    </row>
    <row r="346" spans="2:11" ht="12.75" customHeight="1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7"/>
    </row>
    <row r="347" spans="2:11" ht="12.75" customHeight="1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7"/>
    </row>
    <row r="348" spans="2:11" ht="12.75" customHeight="1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7"/>
    </row>
    <row r="349" spans="2:11" ht="12.75" customHeight="1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7"/>
    </row>
    <row r="350" spans="2:11" ht="12.75" customHeight="1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7"/>
    </row>
    <row r="351" spans="2:11" ht="12.75" customHeight="1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7"/>
    </row>
    <row r="352" spans="2:11" ht="12.75" customHeight="1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7"/>
    </row>
    <row r="353" spans="2:11" ht="12.75" customHeight="1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7"/>
    </row>
    <row r="354" spans="2:11" ht="12.75" customHeight="1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7"/>
    </row>
    <row r="355" spans="2:11" ht="12.75" customHeight="1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7"/>
    </row>
    <row r="356" spans="2:11" ht="12.75" customHeight="1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7"/>
    </row>
    <row r="357" spans="2:11" ht="12.75" customHeight="1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7"/>
    </row>
    <row r="358" spans="2:11" ht="12.75" customHeight="1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7"/>
    </row>
    <row r="359" spans="2:11" ht="12.75" customHeight="1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7"/>
    </row>
    <row r="360" spans="2:11" ht="12.75" customHeight="1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7"/>
    </row>
    <row r="361" spans="2:11" ht="12.75" customHeight="1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7"/>
    </row>
    <row r="362" spans="2:11" ht="12.75" customHeight="1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7"/>
    </row>
    <row r="363" spans="2:11" ht="12.75" customHeight="1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7"/>
    </row>
    <row r="364" spans="2:11" ht="12.75" customHeight="1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7"/>
    </row>
    <row r="365" spans="2:11" ht="12.75" customHeight="1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7"/>
    </row>
    <row r="366" spans="2:11" ht="12.75" customHeight="1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7"/>
    </row>
    <row r="367" spans="2:11" ht="12.75" customHeight="1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7"/>
    </row>
    <row r="368" spans="2:11" ht="12.75" customHeight="1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7"/>
    </row>
    <row r="369" spans="2:11" ht="12.75" customHeight="1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7"/>
    </row>
    <row r="370" spans="2:11" ht="12.75" customHeight="1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7"/>
    </row>
    <row r="371" spans="2:11" ht="12.75" customHeight="1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7"/>
    </row>
    <row r="372" spans="2:11" ht="12.75" customHeight="1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7"/>
    </row>
    <row r="373" spans="2:11" ht="12.75" customHeight="1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7"/>
    </row>
    <row r="374" spans="2:11" ht="12.75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7"/>
    </row>
    <row r="375" spans="2:11" ht="12.75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7"/>
    </row>
    <row r="376" spans="2:11" ht="12.75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7"/>
    </row>
    <row r="377" spans="2:11" ht="12.75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7"/>
    </row>
    <row r="378" spans="2:11" ht="12.75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7"/>
    </row>
    <row r="379" spans="2:11" ht="12.75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spans="2:11" ht="12.75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7"/>
    </row>
    <row r="381" spans="2:11" ht="12.75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7"/>
    </row>
    <row r="382" spans="2:11" ht="12.75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7"/>
    </row>
    <row r="383" spans="2:11" ht="12.75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7"/>
    </row>
    <row r="384" spans="2:11" ht="12.75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7"/>
    </row>
    <row r="385" spans="2:11" ht="12.75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7"/>
    </row>
    <row r="386" spans="2:11" ht="12.75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7"/>
    </row>
    <row r="387" spans="2:11" ht="12.75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7"/>
    </row>
    <row r="388" spans="2:11" ht="12.75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7"/>
    </row>
    <row r="389" spans="2:11" ht="12.75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7"/>
    </row>
    <row r="390" spans="2:11" ht="12.75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7"/>
    </row>
    <row r="391" spans="2:11" ht="12.75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7"/>
    </row>
    <row r="392" spans="2:11" ht="12.75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7"/>
    </row>
    <row r="393" spans="2:11" ht="12.75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7"/>
    </row>
    <row r="394" spans="2:11" ht="12.75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7"/>
    </row>
    <row r="395" spans="2:11" ht="12.75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7"/>
    </row>
    <row r="396" spans="2:11" ht="12.75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7"/>
    </row>
    <row r="397" spans="2:11" ht="12.75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7"/>
    </row>
    <row r="398" spans="2:11" ht="12.75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7"/>
    </row>
    <row r="399" spans="2:11" ht="12.75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7"/>
    </row>
    <row r="400" spans="2:11" ht="12.75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7"/>
    </row>
    <row r="401" spans="2:11" ht="12.75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7"/>
    </row>
    <row r="402" spans="2:11" ht="12.75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7"/>
    </row>
    <row r="403" spans="2:11" ht="12.75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7"/>
    </row>
    <row r="404" spans="2:11" ht="12.75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7"/>
    </row>
    <row r="405" spans="2:11" ht="12.75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7"/>
    </row>
    <row r="406" spans="2:11" ht="12.75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7"/>
    </row>
    <row r="407" spans="2:11" ht="12.75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7"/>
    </row>
    <row r="408" spans="2:11" ht="12.75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7"/>
    </row>
    <row r="409" spans="2:11" ht="12.75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7"/>
    </row>
    <row r="410" spans="2:11" ht="12.75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7"/>
    </row>
    <row r="411" spans="2:11" ht="12.75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7"/>
    </row>
    <row r="412" spans="2:11" ht="12.75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7"/>
    </row>
    <row r="413" spans="2:11" ht="12.75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7"/>
    </row>
    <row r="414" spans="2:11" ht="12.75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7"/>
    </row>
    <row r="415" spans="2:11" ht="12.75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7"/>
    </row>
    <row r="416" spans="2:11" ht="12.75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7"/>
    </row>
    <row r="417" spans="2:11" ht="12.75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7"/>
    </row>
    <row r="418" spans="2:11" ht="12.75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7"/>
    </row>
    <row r="419" spans="2:11" ht="12.75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7"/>
    </row>
    <row r="420" spans="2:11" ht="12.75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7"/>
    </row>
    <row r="421" spans="2:11" ht="12.75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7"/>
    </row>
    <row r="422" spans="2:11" ht="12.75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7"/>
    </row>
    <row r="423" spans="2:11" ht="12.75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7"/>
    </row>
    <row r="424" spans="2:11" ht="12.75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7"/>
    </row>
    <row r="425" spans="2:11" ht="12.75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7"/>
    </row>
    <row r="426" spans="2:11" ht="12.75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7"/>
    </row>
    <row r="427" spans="2:11" ht="12.75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7"/>
    </row>
    <row r="428" spans="2:11" ht="12.75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7"/>
    </row>
    <row r="429" spans="2:11" ht="12.75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7"/>
    </row>
    <row r="430" spans="2:11" ht="12.75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7"/>
    </row>
    <row r="431" spans="2:11" ht="12.75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7"/>
    </row>
    <row r="432" spans="2:11" ht="12.75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7"/>
    </row>
    <row r="433" spans="2:11" ht="12.75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7"/>
    </row>
    <row r="434" spans="2:11" ht="12.75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7"/>
    </row>
    <row r="435" spans="2:11" ht="12.75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7"/>
    </row>
    <row r="436" spans="2:11" ht="12.75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7"/>
    </row>
    <row r="437" spans="2:11" ht="12.75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7"/>
    </row>
    <row r="438" spans="2:11" ht="12.75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7"/>
    </row>
    <row r="439" spans="2:11" ht="12.75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7"/>
    </row>
    <row r="440" spans="2:11" ht="12.75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7"/>
    </row>
    <row r="441" spans="2:11" ht="12.75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7"/>
    </row>
    <row r="442" spans="2:11" ht="12.75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7"/>
    </row>
    <row r="443" spans="2:11" ht="12.75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7"/>
    </row>
    <row r="444" spans="2:11" ht="12.75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7"/>
    </row>
    <row r="445" spans="2:11" ht="12.75" customHeight="1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7"/>
    </row>
    <row r="446" spans="2:11" ht="12.75" customHeight="1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7"/>
    </row>
    <row r="447" spans="2:11" ht="12.75" customHeight="1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7"/>
    </row>
    <row r="448" spans="2:11" ht="12.75" customHeight="1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7"/>
    </row>
    <row r="449" spans="2:11" ht="12.75" customHeight="1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7"/>
    </row>
    <row r="450" spans="2:11" ht="12.75" customHeight="1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7"/>
    </row>
    <row r="451" spans="2:11" ht="12.75" customHeight="1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7"/>
    </row>
    <row r="452" spans="2:11" ht="12.75" customHeight="1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7"/>
    </row>
    <row r="453" spans="2:11" ht="12.75" customHeight="1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7"/>
    </row>
    <row r="454" spans="2:11" ht="12.75" customHeight="1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7"/>
    </row>
    <row r="455" spans="2:11" ht="12.75" customHeight="1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7"/>
    </row>
    <row r="456" spans="2:11" ht="12.75" customHeight="1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7"/>
    </row>
    <row r="457" spans="2:11" ht="12.75" customHeight="1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7"/>
    </row>
    <row r="458" spans="2:11" ht="12.75" customHeight="1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7"/>
    </row>
    <row r="459" spans="2:11" ht="12.75" customHeight="1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7"/>
    </row>
    <row r="460" spans="2:11" ht="12.75" customHeight="1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7"/>
    </row>
    <row r="461" spans="2:11" ht="12.75" customHeight="1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7"/>
    </row>
    <row r="462" spans="2:11" ht="12.75" customHeight="1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7"/>
    </row>
    <row r="463" spans="2:11" ht="12.75" customHeight="1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7"/>
    </row>
    <row r="464" spans="2:11" ht="12.75" customHeight="1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7"/>
    </row>
    <row r="465" spans="2:11" ht="12.75" customHeight="1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7"/>
    </row>
    <row r="466" spans="2:11" ht="12.75" customHeight="1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7"/>
    </row>
    <row r="467" spans="2:11" ht="12.75" customHeight="1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7"/>
    </row>
    <row r="468" spans="2:11" ht="12.75" customHeight="1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7"/>
    </row>
    <row r="469" spans="2:11" ht="12.75" customHeight="1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7"/>
    </row>
    <row r="470" spans="2:11" ht="12.75" customHeight="1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7"/>
    </row>
    <row r="471" spans="2:11" ht="12.75" customHeight="1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7"/>
    </row>
    <row r="472" spans="2:11" ht="12.75" customHeight="1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7"/>
    </row>
    <row r="473" spans="2:11" ht="12.75" customHeight="1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7"/>
    </row>
    <row r="474" spans="2:11" ht="12.75" customHeight="1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7"/>
    </row>
    <row r="475" spans="2:11" ht="12.75" customHeight="1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7"/>
    </row>
    <row r="476" spans="2:11" ht="12.75" customHeight="1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7"/>
    </row>
    <row r="477" spans="2:11" ht="12.75" customHeight="1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7"/>
    </row>
    <row r="478" spans="2:11" ht="12.75" customHeight="1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7"/>
    </row>
    <row r="479" spans="2:11" ht="12.75" customHeight="1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7"/>
    </row>
    <row r="480" spans="2:11" ht="12.75" customHeight="1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7"/>
    </row>
    <row r="481" spans="2:11" ht="12.75" customHeight="1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7"/>
    </row>
    <row r="482" spans="2:11" ht="12.75" customHeight="1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7"/>
    </row>
    <row r="483" spans="2:11" ht="12.75" customHeight="1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7"/>
    </row>
    <row r="484" spans="2:11" ht="12.75" customHeight="1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7"/>
    </row>
    <row r="485" spans="2:11" ht="12.75" customHeight="1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7"/>
    </row>
    <row r="486" spans="2:11" ht="12.75" customHeight="1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7"/>
    </row>
    <row r="487" spans="2:11" ht="12.75" customHeight="1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7"/>
    </row>
    <row r="488" spans="2:11" ht="12.75" customHeight="1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7"/>
    </row>
    <row r="489" spans="2:11" ht="12.75" customHeight="1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7"/>
    </row>
    <row r="490" spans="2:11" ht="12.75" customHeight="1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7"/>
    </row>
    <row r="491" spans="2:11" ht="12.75" customHeight="1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7"/>
    </row>
    <row r="492" spans="2:11" ht="12.75" customHeight="1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7"/>
    </row>
    <row r="493" spans="2:11" ht="12.75" customHeight="1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7"/>
    </row>
    <row r="494" spans="2:11" ht="12.75" customHeight="1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7"/>
    </row>
    <row r="495" spans="2:11" ht="12.75" customHeight="1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7"/>
    </row>
    <row r="496" spans="2:11" ht="12.75" customHeight="1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7"/>
    </row>
    <row r="497" spans="2:11" ht="12.75" customHeight="1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7"/>
    </row>
    <row r="498" spans="2:11" ht="12.75" customHeight="1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7"/>
    </row>
    <row r="499" spans="2:11" ht="12.75" customHeight="1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7"/>
    </row>
    <row r="500" spans="2:11" ht="12.75" customHeight="1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7"/>
    </row>
    <row r="501" spans="2:11" ht="12.75" customHeight="1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7"/>
    </row>
    <row r="502" spans="2:11" ht="12.75" customHeight="1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7"/>
    </row>
    <row r="503" spans="2:11" ht="12.75" customHeight="1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7"/>
    </row>
    <row r="504" spans="2:11" ht="12.75" customHeight="1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7"/>
    </row>
    <row r="505" spans="2:11" ht="12.75" customHeight="1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7"/>
    </row>
    <row r="506" spans="2:11" ht="12.75" customHeight="1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7"/>
    </row>
    <row r="507" spans="2:11" ht="12.75" customHeight="1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7"/>
    </row>
    <row r="508" spans="2:11" ht="12.75" customHeight="1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7"/>
    </row>
    <row r="509" spans="2:11" ht="12.75" customHeight="1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7"/>
    </row>
    <row r="510" spans="2:11" ht="12.75" customHeight="1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7"/>
    </row>
    <row r="511" spans="2:11" ht="12.75" customHeight="1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7"/>
    </row>
    <row r="512" spans="2:11" ht="12.75" customHeight="1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7"/>
    </row>
    <row r="513" spans="2:11" ht="12.75" customHeight="1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7"/>
    </row>
    <row r="514" spans="2:11" ht="12.75" customHeight="1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7"/>
    </row>
    <row r="515" spans="2:11" ht="12.75" customHeight="1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7"/>
    </row>
    <row r="516" spans="2:11" ht="12.75" customHeight="1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7"/>
    </row>
    <row r="517" spans="2:11" ht="12.75" customHeight="1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7"/>
    </row>
    <row r="518" spans="2:11" ht="12.75" customHeight="1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7"/>
    </row>
    <row r="519" spans="2:11" ht="12.75" customHeight="1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7"/>
    </row>
    <row r="520" spans="2:11" ht="12.75" customHeight="1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7"/>
    </row>
    <row r="521" spans="2:11" ht="12.75" customHeight="1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7"/>
    </row>
    <row r="522" spans="2:11" ht="12.75" customHeight="1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7"/>
    </row>
    <row r="523" spans="2:11" ht="12.75" customHeight="1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7"/>
    </row>
    <row r="524" spans="2:11" ht="12.75" customHeight="1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7"/>
    </row>
    <row r="525" spans="2:11" ht="12.75" customHeight="1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7"/>
    </row>
    <row r="526" spans="2:11" ht="12.75" customHeight="1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7"/>
    </row>
    <row r="527" spans="2:11" ht="12.75" customHeight="1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7"/>
    </row>
    <row r="528" spans="2:11" ht="12.75" customHeight="1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7"/>
    </row>
    <row r="529" spans="2:11" ht="12.75" customHeight="1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7"/>
    </row>
    <row r="530" spans="2:11" ht="12.75" customHeight="1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7"/>
    </row>
    <row r="531" spans="2:11" ht="12.75" customHeight="1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7"/>
    </row>
    <row r="532" spans="2:11" ht="12.75" customHeight="1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7"/>
    </row>
    <row r="533" spans="2:11" ht="12.75" customHeight="1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7"/>
    </row>
    <row r="534" spans="2:11" ht="12.75" customHeight="1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7"/>
    </row>
    <row r="535" spans="2:11" ht="12.75" customHeight="1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7"/>
    </row>
    <row r="536" spans="2:11" ht="12.75" customHeight="1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7"/>
    </row>
    <row r="537" spans="2:11" ht="12.75" customHeight="1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7"/>
    </row>
    <row r="538" spans="2:11" ht="12.75" customHeight="1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7"/>
    </row>
    <row r="539" spans="2:11" ht="12.75" customHeight="1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7"/>
    </row>
    <row r="540" spans="2:11" ht="12.75" customHeight="1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7"/>
    </row>
    <row r="541" spans="2:11" ht="12.75" customHeight="1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7"/>
    </row>
    <row r="542" spans="2:11" ht="12.75" customHeight="1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7"/>
    </row>
    <row r="543" spans="2:11" ht="12.75" customHeight="1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7"/>
    </row>
    <row r="544" spans="2:11" ht="12.75" customHeight="1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7"/>
    </row>
    <row r="545" spans="2:11" ht="12.75" customHeight="1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7"/>
    </row>
    <row r="546" spans="2:11" ht="12.75" customHeight="1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7"/>
    </row>
    <row r="547" spans="2:11" ht="12.75" customHeight="1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7"/>
    </row>
    <row r="548" spans="2:11" ht="12.75" customHeight="1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7"/>
    </row>
    <row r="549" spans="2:11" ht="12.75" customHeight="1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7"/>
    </row>
    <row r="550" spans="2:11" ht="12.75" customHeight="1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7"/>
    </row>
    <row r="551" spans="2:11" ht="12.75" customHeight="1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7"/>
    </row>
    <row r="552" spans="2:11" ht="12.75" customHeight="1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7"/>
    </row>
    <row r="553" spans="2:11" ht="12.75" customHeight="1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7"/>
    </row>
    <row r="554" spans="2:11" ht="12.75" customHeight="1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7"/>
    </row>
    <row r="555" spans="2:11" ht="12.75" customHeight="1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7"/>
    </row>
    <row r="556" spans="2:11" ht="12.75" customHeight="1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7"/>
    </row>
    <row r="557" spans="2:11" ht="12.75" customHeight="1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7"/>
    </row>
    <row r="558" spans="2:11" ht="12.75" customHeight="1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7"/>
    </row>
    <row r="559" spans="2:11" ht="12.75" customHeight="1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7"/>
    </row>
    <row r="560" spans="2:11" ht="12.75" customHeight="1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7"/>
    </row>
    <row r="561" spans="2:11" ht="12.75" customHeight="1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7"/>
    </row>
    <row r="562" spans="2:11" ht="12.75" customHeight="1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7"/>
    </row>
    <row r="563" spans="2:11" ht="12.75" customHeight="1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7"/>
    </row>
    <row r="564" spans="2:11" ht="12.75" customHeight="1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7"/>
    </row>
    <row r="565" spans="2:11" ht="12.75" customHeight="1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7"/>
    </row>
    <row r="566" spans="2:11" ht="12.75" customHeight="1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7"/>
    </row>
    <row r="567" spans="2:11" ht="12.75" customHeight="1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7"/>
    </row>
    <row r="568" spans="2:11" ht="12.75" customHeight="1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7"/>
    </row>
    <row r="569" spans="2:11" ht="12.75" customHeight="1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7"/>
    </row>
    <row r="570" spans="2:11" ht="12.75" customHeight="1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7"/>
    </row>
    <row r="571" spans="2:11" ht="12.75" customHeight="1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7"/>
    </row>
    <row r="572" spans="2:11" ht="12.75" customHeight="1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7"/>
    </row>
    <row r="573" spans="2:11" ht="12.75" customHeight="1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7"/>
    </row>
    <row r="574" spans="2:11" ht="12.75" customHeight="1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7"/>
    </row>
    <row r="575" spans="2:11" ht="12.75" customHeight="1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7"/>
    </row>
    <row r="576" spans="2:11" ht="12.75" customHeight="1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7"/>
    </row>
    <row r="577" spans="2:11" ht="12.75" customHeight="1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7"/>
    </row>
    <row r="578" spans="2:11" ht="12.75" customHeight="1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7"/>
    </row>
    <row r="579" spans="2:11" ht="12.75" customHeight="1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7"/>
    </row>
    <row r="580" spans="2:11" ht="12.75" customHeight="1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7"/>
    </row>
    <row r="581" spans="2:11" ht="12.75" customHeight="1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7"/>
    </row>
    <row r="582" spans="2:11" ht="12.75" customHeight="1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7"/>
    </row>
    <row r="583" spans="2:11" ht="12.75" customHeight="1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7"/>
    </row>
    <row r="584" spans="2:11" ht="12.75" customHeight="1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7"/>
    </row>
    <row r="585" spans="2:11" ht="12.75" customHeight="1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7"/>
    </row>
    <row r="586" spans="2:11" ht="12.75" customHeight="1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7"/>
    </row>
    <row r="587" spans="2:11" ht="12.75" customHeight="1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7"/>
    </row>
    <row r="588" spans="2:11" ht="12.75" customHeight="1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7"/>
    </row>
    <row r="589" spans="2:11" ht="12.75" customHeight="1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7"/>
    </row>
    <row r="590" spans="2:11" ht="12.75" customHeight="1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7"/>
    </row>
    <row r="591" spans="2:11" ht="12.75" customHeight="1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7"/>
    </row>
    <row r="592" spans="2:11" ht="12.75" customHeight="1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7"/>
    </row>
    <row r="593" spans="2:11" ht="12.75" customHeight="1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7"/>
    </row>
    <row r="594" spans="2:11" ht="12.75" customHeight="1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7"/>
    </row>
    <row r="595" spans="2:11" ht="12.75" customHeight="1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7"/>
    </row>
    <row r="596" spans="2:11" ht="12.75" customHeight="1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7"/>
    </row>
    <row r="597" spans="2:11" ht="12.75" customHeight="1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7"/>
    </row>
    <row r="598" spans="2:11" ht="12.75" customHeight="1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7"/>
    </row>
    <row r="599" spans="2:11" ht="12.75" customHeight="1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7"/>
    </row>
    <row r="600" spans="2:11" ht="12.75" customHeight="1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7"/>
    </row>
    <row r="601" spans="2:11" ht="12.75" customHeight="1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7"/>
    </row>
    <row r="602" spans="2:11" ht="12.75" customHeight="1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7"/>
    </row>
    <row r="603" spans="2:11" ht="12.75" customHeight="1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7"/>
    </row>
    <row r="604" spans="2:11" ht="12.75" customHeight="1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7"/>
    </row>
    <row r="605" spans="2:11" ht="12.75" customHeight="1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7"/>
    </row>
    <row r="606" spans="2:11" ht="12.75" customHeight="1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7"/>
    </row>
    <row r="607" spans="2:11" ht="12.75" customHeight="1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7"/>
    </row>
    <row r="608" spans="2:11" ht="12.75" customHeight="1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7"/>
    </row>
    <row r="609" spans="2:11" ht="12.75" customHeight="1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7"/>
    </row>
    <row r="610" spans="2:11" ht="12.75" customHeight="1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7"/>
    </row>
    <row r="611" spans="2:11" ht="12.75" customHeight="1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7"/>
    </row>
    <row r="612" spans="2:11" ht="12.75" customHeight="1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7"/>
    </row>
    <row r="613" spans="2:11" ht="12.75" customHeight="1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7"/>
    </row>
    <row r="614" spans="2:11" ht="12.75" customHeight="1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7"/>
    </row>
    <row r="615" spans="2:11" ht="12.75" customHeight="1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7"/>
    </row>
    <row r="616" spans="2:11" ht="12.75" customHeight="1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7"/>
    </row>
    <row r="617" spans="2:11" ht="12.75" customHeight="1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7"/>
    </row>
    <row r="618" spans="2:11" ht="12.75" customHeight="1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7"/>
    </row>
    <row r="619" spans="2:11" ht="12.75" customHeight="1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7"/>
    </row>
    <row r="620" spans="2:11" ht="12.75" customHeight="1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7"/>
    </row>
    <row r="621" spans="2:11" ht="12.75" customHeight="1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7"/>
    </row>
    <row r="622" spans="2:11" ht="12.75" customHeight="1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7"/>
    </row>
    <row r="623" spans="2:11" ht="12.75" customHeight="1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7"/>
    </row>
    <row r="624" spans="2:11" ht="12.75" customHeight="1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7"/>
    </row>
    <row r="625" spans="2:11" ht="12.75" customHeight="1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7"/>
    </row>
    <row r="626" spans="2:11" ht="12.75" customHeight="1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7"/>
    </row>
    <row r="627" spans="2:11" ht="12.75" customHeight="1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7"/>
    </row>
    <row r="628" spans="2:11" ht="12.75" customHeight="1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7"/>
    </row>
    <row r="629" spans="2:11" ht="12.75" customHeight="1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7"/>
    </row>
    <row r="630" spans="2:11" ht="12.75" customHeight="1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7"/>
    </row>
    <row r="631" spans="2:11" ht="12.75" customHeight="1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7"/>
    </row>
    <row r="632" spans="2:11" ht="12.75" customHeight="1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7"/>
    </row>
    <row r="633" spans="2:11" ht="12.75" customHeight="1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7"/>
    </row>
    <row r="634" spans="2:11" ht="12.75" customHeight="1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7"/>
    </row>
    <row r="635" spans="2:11" ht="12.75" customHeight="1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7"/>
    </row>
    <row r="636" spans="2:11" ht="12.75" customHeight="1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7"/>
    </row>
    <row r="637" spans="2:11" ht="12.75" customHeight="1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7"/>
    </row>
    <row r="638" spans="2:11" ht="12.75" customHeight="1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7"/>
    </row>
    <row r="639" spans="2:11" ht="12.75" customHeight="1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7"/>
    </row>
    <row r="640" spans="2:11" ht="12.75" customHeight="1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7"/>
    </row>
    <row r="641" spans="2:11" ht="12.75" customHeight="1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7"/>
    </row>
    <row r="642" spans="2:11" ht="12.75" customHeight="1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7"/>
    </row>
    <row r="643" spans="2:11" ht="12.75" customHeight="1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7"/>
    </row>
    <row r="644" spans="2:11" ht="12.75" customHeight="1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7"/>
    </row>
    <row r="645" spans="2:11" ht="12.75" customHeight="1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7"/>
    </row>
    <row r="646" spans="2:11" ht="12.75" customHeight="1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7"/>
    </row>
    <row r="647" spans="2:11" ht="12.75" customHeight="1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7"/>
    </row>
    <row r="648" spans="2:11" ht="12.75" customHeight="1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7"/>
    </row>
    <row r="649" spans="2:11" ht="12.75" customHeight="1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7"/>
    </row>
    <row r="650" spans="2:11" ht="12.75" customHeight="1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7"/>
    </row>
    <row r="651" spans="2:11" ht="12.75" customHeight="1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7"/>
    </row>
    <row r="652" spans="2:11" ht="12.75" customHeight="1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7"/>
    </row>
    <row r="653" spans="2:11" ht="12.75" customHeight="1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7"/>
    </row>
    <row r="654" spans="2:11" ht="12.75" customHeight="1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7"/>
    </row>
    <row r="655" spans="2:11" ht="12.75" customHeight="1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7"/>
    </row>
    <row r="656" spans="2:11" ht="12.75" customHeight="1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7"/>
    </row>
    <row r="657" spans="2:11" ht="12.75" customHeight="1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7"/>
    </row>
    <row r="658" spans="2:11" ht="12.75" customHeight="1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7"/>
    </row>
    <row r="659" spans="2:11" ht="12.75" customHeight="1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7"/>
    </row>
    <row r="660" spans="2:11" ht="12.75" customHeight="1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7"/>
    </row>
    <row r="661" spans="2:11" ht="12.75" customHeight="1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7"/>
    </row>
    <row r="662" spans="2:11" ht="12.75" customHeight="1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7"/>
    </row>
    <row r="663" spans="2:11" ht="12.75" customHeight="1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7"/>
    </row>
    <row r="664" spans="2:11" ht="12.75" customHeight="1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7"/>
    </row>
    <row r="665" spans="2:11" ht="12.75" customHeight="1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7"/>
    </row>
    <row r="666" spans="2:11" ht="12.75" customHeight="1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7"/>
    </row>
    <row r="667" spans="2:11" ht="12.75" customHeight="1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7"/>
    </row>
    <row r="668" spans="2:11" ht="12.75" customHeight="1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7"/>
    </row>
    <row r="669" spans="2:11" ht="12.75" customHeight="1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7"/>
    </row>
    <row r="670" spans="2:11" ht="12.75" customHeight="1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7"/>
    </row>
    <row r="671" spans="2:11" ht="12.75" customHeight="1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7"/>
    </row>
    <row r="672" spans="2:11" ht="12.75" customHeight="1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7"/>
    </row>
    <row r="673" spans="2:11" ht="12.75" customHeight="1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7"/>
    </row>
    <row r="674" spans="2:11" ht="12.75" customHeight="1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7"/>
    </row>
    <row r="675" spans="2:11" ht="12.75" customHeight="1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7"/>
    </row>
    <row r="676" spans="2:11" ht="12.75" customHeight="1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7"/>
    </row>
    <row r="677" spans="2:11" ht="12.75" customHeight="1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7"/>
    </row>
    <row r="678" spans="2:11" ht="12.75" customHeight="1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7"/>
    </row>
    <row r="679" spans="2:11" ht="12.75" customHeight="1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7"/>
    </row>
    <row r="680" spans="2:11" ht="12.75" customHeight="1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7"/>
    </row>
    <row r="681" spans="2:11" ht="12.75" customHeight="1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7"/>
    </row>
    <row r="682" spans="2:11" ht="12.75" customHeight="1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7"/>
    </row>
    <row r="683" spans="2:11" ht="12.75" customHeight="1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7"/>
    </row>
    <row r="684" spans="2:11" ht="12.75" customHeight="1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7"/>
    </row>
    <row r="685" spans="2:11" ht="12.75" customHeight="1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7"/>
    </row>
    <row r="686" spans="2:11" ht="12.75" customHeight="1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7"/>
    </row>
    <row r="687" spans="2:11" ht="12.75" customHeight="1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7"/>
    </row>
    <row r="688" spans="2:11" ht="12.75" customHeight="1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7"/>
    </row>
    <row r="689" spans="2:11" ht="12.75" customHeight="1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7"/>
    </row>
    <row r="690" spans="2:11" ht="12.75" customHeight="1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7"/>
    </row>
    <row r="691" spans="2:11" ht="12.75" customHeight="1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7"/>
    </row>
    <row r="692" spans="2:11" ht="12.75" customHeight="1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7"/>
    </row>
    <row r="693" spans="2:11" ht="12.75" customHeight="1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7"/>
    </row>
    <row r="694" spans="2:11" ht="12.75" customHeight="1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7"/>
    </row>
    <row r="695" spans="2:11" ht="12.75" customHeight="1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7"/>
    </row>
    <row r="696" spans="2:11" ht="12.75" customHeight="1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7"/>
    </row>
    <row r="697" spans="2:11" ht="12.75" customHeight="1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7"/>
    </row>
    <row r="698" spans="2:11" ht="12.75" customHeight="1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7"/>
    </row>
    <row r="699" spans="2:11" ht="12.75" customHeight="1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7"/>
    </row>
    <row r="700" spans="2:11" ht="12.75" customHeight="1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7"/>
    </row>
    <row r="701" spans="2:11" ht="12.75" customHeight="1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7"/>
    </row>
    <row r="702" spans="2:11" ht="12.75" customHeight="1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7"/>
    </row>
    <row r="703" spans="2:11" ht="12.75" customHeight="1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7"/>
    </row>
    <row r="704" spans="2:11" ht="12.75" customHeight="1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7"/>
    </row>
    <row r="705" spans="2:11" ht="12.75" customHeight="1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7"/>
    </row>
    <row r="706" spans="2:11" ht="12.75" customHeight="1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7"/>
    </row>
    <row r="707" spans="2:11" ht="12.75" customHeight="1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7"/>
    </row>
    <row r="708" spans="2:11" ht="12.75" customHeight="1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7"/>
    </row>
    <row r="709" spans="2:11" ht="12.75" customHeight="1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7"/>
    </row>
    <row r="710" spans="2:11" ht="12.75" customHeight="1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7"/>
    </row>
    <row r="711" spans="2:11" ht="12.75" customHeight="1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7"/>
    </row>
    <row r="712" spans="2:11" ht="12.75" customHeight="1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7"/>
    </row>
    <row r="713" spans="2:11" ht="12.75" customHeight="1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7"/>
    </row>
    <row r="714" spans="2:11" ht="12.75" customHeight="1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7"/>
    </row>
    <row r="715" spans="2:11" ht="12.75" customHeight="1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7"/>
    </row>
    <row r="716" spans="2:11" ht="12.75" customHeight="1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7"/>
    </row>
    <row r="717" spans="2:11" ht="12.75" customHeight="1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7"/>
    </row>
    <row r="718" spans="2:11" ht="12.75" customHeight="1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7"/>
    </row>
    <row r="719" spans="2:11" ht="12.75" customHeight="1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7"/>
    </row>
    <row r="720" spans="2:11" ht="12.75" customHeight="1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7"/>
    </row>
    <row r="721" spans="2:11" ht="12.75" customHeight="1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7"/>
    </row>
    <row r="722" spans="2:11" ht="12.75" customHeight="1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7"/>
    </row>
    <row r="723" spans="2:11" ht="12.75" customHeight="1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7"/>
    </row>
    <row r="724" spans="2:11" ht="12.75" customHeight="1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7"/>
    </row>
    <row r="725" spans="2:11" ht="12.75" customHeight="1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7"/>
    </row>
    <row r="726" spans="2:11" ht="12.75" customHeight="1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7"/>
    </row>
    <row r="727" spans="2:11" ht="12.75" customHeight="1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7"/>
    </row>
    <row r="728" spans="2:11" ht="12.75" customHeight="1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7"/>
    </row>
    <row r="729" spans="2:11" ht="12.75" customHeight="1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7"/>
    </row>
    <row r="730" spans="2:11" ht="12.75" customHeight="1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7"/>
    </row>
    <row r="731" spans="2:11" ht="12.75" customHeight="1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7"/>
    </row>
    <row r="732" spans="2:11" ht="12.75" customHeight="1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7"/>
    </row>
    <row r="733" spans="2:11" ht="12.75" customHeight="1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7"/>
    </row>
    <row r="734" spans="2:11" ht="12.75" customHeight="1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7"/>
    </row>
    <row r="735" spans="2:11" ht="12.75" customHeight="1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7"/>
    </row>
    <row r="736" spans="2:11" ht="12.75" customHeight="1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7"/>
    </row>
    <row r="737" spans="2:11" ht="12.75" customHeight="1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7"/>
    </row>
    <row r="738" spans="2:11" ht="12.75" customHeight="1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7"/>
    </row>
    <row r="739" spans="2:11" ht="12.75" customHeight="1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7"/>
    </row>
    <row r="740" spans="2:11" ht="12.75" customHeight="1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7"/>
    </row>
    <row r="741" spans="2:11" ht="12.75" customHeight="1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7"/>
    </row>
    <row r="742" spans="2:11" ht="12.75" customHeight="1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7"/>
    </row>
    <row r="743" spans="2:11" ht="12.75" customHeight="1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7"/>
    </row>
    <row r="744" spans="2:11" ht="12.75" customHeight="1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7"/>
    </row>
    <row r="745" spans="2:11" ht="12.75" customHeight="1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7"/>
    </row>
    <row r="746" spans="2:11" ht="12.75" customHeight="1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7"/>
    </row>
    <row r="747" spans="2:11" ht="12.75" customHeight="1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7"/>
    </row>
    <row r="748" spans="2:11" ht="12.75" customHeight="1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7"/>
    </row>
    <row r="749" spans="2:11" ht="12.75" customHeight="1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7"/>
    </row>
    <row r="750" spans="2:11" ht="12.75" customHeight="1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7"/>
    </row>
    <row r="751" spans="2:11" ht="12.75" customHeight="1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7"/>
    </row>
    <row r="752" spans="2:11" ht="12.75" customHeight="1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7"/>
    </row>
    <row r="753" spans="2:11" ht="12.75" customHeight="1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7"/>
    </row>
    <row r="754" spans="2:11" ht="12.75" customHeight="1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7"/>
    </row>
    <row r="755" spans="2:11" ht="12.75" customHeight="1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7"/>
    </row>
    <row r="756" spans="2:11" ht="12.75" customHeight="1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7"/>
    </row>
    <row r="757" spans="2:11" ht="12.75" customHeight="1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7"/>
    </row>
    <row r="758" spans="2:11" ht="12.75" customHeight="1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7"/>
    </row>
    <row r="759" spans="2:11" ht="12.75" customHeight="1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7"/>
    </row>
    <row r="760" spans="2:11" ht="12.75" customHeight="1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7"/>
    </row>
    <row r="761" spans="2:11" ht="12.75" customHeight="1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7"/>
    </row>
    <row r="762" spans="2:11" ht="12.75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7"/>
    </row>
    <row r="763" spans="2:11" ht="12.75" customHeight="1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7"/>
    </row>
    <row r="764" spans="2:11" ht="12.75" customHeight="1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7"/>
    </row>
    <row r="765" spans="2:11" ht="12.75" customHeight="1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7"/>
    </row>
    <row r="766" spans="2:11" ht="12.75" customHeight="1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7"/>
    </row>
    <row r="767" spans="2:11" ht="12.75" customHeight="1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7"/>
    </row>
    <row r="768" spans="2:11" ht="12.75" customHeight="1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7"/>
    </row>
    <row r="769" spans="2:11" ht="12.75" customHeight="1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7"/>
    </row>
    <row r="770" spans="2:11" ht="12.75" customHeight="1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7"/>
    </row>
    <row r="771" spans="2:11" ht="12.75" customHeight="1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7"/>
    </row>
    <row r="772" spans="2:11" ht="12.75" customHeight="1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7"/>
    </row>
    <row r="773" spans="2:11" ht="12.75" customHeight="1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7"/>
    </row>
    <row r="774" spans="2:11" ht="12.75" customHeight="1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7"/>
    </row>
    <row r="775" spans="2:11" ht="12.75" customHeight="1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7"/>
    </row>
    <row r="776" spans="2:11" ht="12.75" customHeight="1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7"/>
    </row>
    <row r="777" spans="2:11" ht="12.75" customHeight="1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7"/>
    </row>
    <row r="778" spans="2:11" ht="12.75" customHeight="1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7"/>
    </row>
    <row r="779" spans="2:11" ht="12.75" customHeight="1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7"/>
    </row>
    <row r="780" spans="2:11" ht="12.75" customHeight="1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7"/>
    </row>
    <row r="781" spans="2:11" ht="12.75" customHeight="1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7"/>
    </row>
    <row r="782" spans="2:11" ht="12.75" customHeight="1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7"/>
    </row>
    <row r="783" spans="2:11" ht="12.75" customHeight="1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7"/>
    </row>
    <row r="784" spans="2:11" ht="12.75" customHeight="1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7"/>
    </row>
    <row r="785" spans="2:11" ht="12.75" customHeight="1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7"/>
    </row>
    <row r="786" spans="2:11" ht="12.75" customHeight="1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7"/>
    </row>
    <row r="787" spans="2:11" ht="12.75" customHeight="1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7"/>
    </row>
    <row r="788" spans="2:11" ht="12.75" customHeight="1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7"/>
    </row>
    <row r="789" spans="2:11" ht="12.75" customHeight="1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7"/>
    </row>
    <row r="790" spans="2:11" ht="12.75" customHeight="1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7"/>
    </row>
    <row r="791" spans="2:11" ht="12.75" customHeight="1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7"/>
    </row>
    <row r="792" spans="2:11" ht="12.75" customHeight="1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7"/>
    </row>
    <row r="793" spans="2:11" ht="12.75" customHeight="1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7"/>
    </row>
    <row r="794" spans="2:11" ht="12.75" customHeight="1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7"/>
    </row>
    <row r="795" spans="2:11" ht="12.75" customHeight="1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7"/>
    </row>
    <row r="796" spans="2:11" ht="12.75" customHeight="1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7"/>
    </row>
    <row r="797" spans="2:11" ht="12.75" customHeight="1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7"/>
    </row>
    <row r="798" spans="2:11" ht="12.75" customHeight="1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7"/>
    </row>
    <row r="799" spans="2:11" ht="12.75" customHeight="1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7"/>
    </row>
    <row r="800" spans="2:11" ht="12.75" customHeight="1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7"/>
    </row>
    <row r="801" spans="2:11" ht="12.75" customHeight="1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7"/>
    </row>
    <row r="802" spans="2:11" ht="12.75" customHeight="1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7"/>
    </row>
    <row r="803" spans="2:11" ht="12.75" customHeight="1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7"/>
    </row>
    <row r="804" spans="2:11" ht="12.75" customHeight="1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7"/>
    </row>
    <row r="805" spans="2:11" ht="12.75" customHeight="1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7"/>
    </row>
    <row r="806" spans="2:11" ht="12.75" customHeight="1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7"/>
    </row>
    <row r="807" spans="2:11" ht="12.75" customHeight="1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7"/>
    </row>
    <row r="808" spans="2:11" ht="12.75" customHeight="1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7"/>
    </row>
    <row r="809" spans="2:11" ht="12.75" customHeight="1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7"/>
    </row>
    <row r="810" spans="2:11" ht="12.75" customHeight="1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7"/>
    </row>
    <row r="811" spans="2:11" ht="12.75" customHeight="1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7"/>
    </row>
    <row r="812" spans="2:11" ht="12.75" customHeight="1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7"/>
    </row>
    <row r="813" spans="2:11" ht="12.75" customHeight="1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7"/>
    </row>
    <row r="814" spans="2:11" ht="12.75" customHeight="1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7"/>
    </row>
    <row r="815" spans="2:11" ht="12.75" customHeight="1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7"/>
    </row>
    <row r="816" spans="2:11" ht="12.75" customHeight="1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7"/>
    </row>
    <row r="817" spans="2:11" ht="12.75" customHeight="1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7"/>
    </row>
    <row r="818" spans="2:11" ht="12.75" customHeight="1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7"/>
    </row>
    <row r="819" spans="2:11" ht="12.75" customHeight="1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7"/>
    </row>
    <row r="820" spans="2:11" ht="12.75" customHeight="1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7"/>
    </row>
    <row r="821" spans="2:11" ht="12.75" customHeight="1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7"/>
    </row>
    <row r="822" spans="2:11" ht="12.75" customHeight="1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7"/>
    </row>
    <row r="823" spans="2:11" ht="12.75" customHeight="1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7"/>
    </row>
    <row r="824" spans="2:11" ht="12.75" customHeight="1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7"/>
    </row>
    <row r="825" spans="2:11" ht="12.75" customHeight="1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7"/>
    </row>
    <row r="826" spans="2:11" ht="12.75" customHeight="1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7"/>
    </row>
    <row r="827" spans="2:11" ht="12.75" customHeight="1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7"/>
    </row>
    <row r="828" spans="2:11" ht="12.75" customHeight="1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7"/>
    </row>
    <row r="829" spans="2:11" ht="12.75" customHeight="1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7"/>
    </row>
    <row r="830" spans="2:11" ht="12.75" customHeight="1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7"/>
    </row>
    <row r="831" spans="2:11" ht="12.75" customHeight="1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7"/>
    </row>
    <row r="832" spans="2:11" ht="12.75" customHeight="1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7"/>
    </row>
    <row r="833" spans="2:11" ht="12.75" customHeight="1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7"/>
    </row>
    <row r="834" spans="2:11" ht="12.75" customHeight="1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7"/>
    </row>
    <row r="835" spans="2:11" ht="12.75" customHeight="1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7"/>
    </row>
    <row r="836" spans="2:11" ht="12.75" customHeight="1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7"/>
    </row>
    <row r="837" spans="2:11" ht="12.75" customHeight="1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7"/>
    </row>
    <row r="838" spans="2:11" ht="12.75" customHeight="1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7"/>
    </row>
    <row r="839" spans="2:11" ht="12.75" customHeight="1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7"/>
    </row>
    <row r="840" spans="2:11" ht="12.75" customHeight="1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7"/>
    </row>
    <row r="841" spans="2:11" ht="12.75" customHeight="1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7"/>
    </row>
    <row r="842" spans="2:11" ht="12.75" customHeight="1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7"/>
    </row>
    <row r="843" spans="2:11" ht="12.75" customHeight="1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7"/>
    </row>
    <row r="844" spans="2:11" ht="12.75" customHeight="1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7"/>
    </row>
    <row r="845" spans="2:11" ht="12.75" customHeight="1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7"/>
    </row>
    <row r="846" spans="2:11" ht="12.75" customHeight="1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7"/>
    </row>
    <row r="847" spans="2:11" ht="12.75" customHeight="1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7"/>
    </row>
    <row r="848" spans="2:11" ht="12.75" customHeight="1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7"/>
    </row>
    <row r="849" spans="2:11" ht="12.75" customHeight="1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7"/>
    </row>
    <row r="850" spans="2:11" ht="12.75" customHeight="1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7"/>
    </row>
    <row r="851" spans="2:11" ht="12.75" customHeight="1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7"/>
    </row>
    <row r="852" spans="2:11" ht="12.75" customHeight="1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7"/>
    </row>
    <row r="853" spans="2:11" ht="12.75" customHeight="1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7"/>
    </row>
    <row r="854" spans="2:11" ht="12.75" customHeight="1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7"/>
    </row>
    <row r="855" spans="2:11" ht="12.75" customHeight="1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7"/>
    </row>
    <row r="856" spans="2:11" ht="12.75" customHeight="1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7"/>
    </row>
    <row r="857" spans="2:11" ht="12.75" customHeight="1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7"/>
    </row>
    <row r="858" spans="2:11" ht="12.75" customHeight="1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7"/>
    </row>
    <row r="859" spans="2:11" ht="12.75" customHeight="1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7"/>
    </row>
    <row r="860" spans="2:11" ht="12.75" customHeight="1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7"/>
    </row>
    <row r="861" spans="2:11" ht="12.75" customHeight="1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7"/>
    </row>
    <row r="862" spans="2:11" ht="12.75" customHeight="1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7"/>
    </row>
    <row r="863" spans="2:11" ht="12.75" customHeight="1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7"/>
    </row>
    <row r="864" spans="2:11" ht="12.75" customHeight="1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7"/>
    </row>
    <row r="865" spans="2:11" ht="12.75" customHeight="1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7"/>
    </row>
    <row r="866" spans="2:11" ht="12.75" customHeight="1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7"/>
    </row>
    <row r="867" spans="2:11" ht="12.75" customHeight="1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7"/>
    </row>
    <row r="868" spans="2:11" ht="12.75" customHeight="1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7"/>
    </row>
    <row r="869" spans="2:11" ht="12.75" customHeight="1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7"/>
    </row>
    <row r="870" spans="2:11" ht="12.75" customHeight="1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7"/>
    </row>
    <row r="871" spans="2:11" ht="12.75" customHeight="1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7"/>
    </row>
    <row r="872" spans="2:11" ht="12.75" customHeight="1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7"/>
    </row>
    <row r="873" spans="2:11" ht="12.75" customHeight="1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7"/>
    </row>
    <row r="874" spans="2:11" ht="12.75" customHeight="1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7"/>
    </row>
    <row r="875" spans="2:11" ht="12.75" customHeight="1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7"/>
    </row>
    <row r="876" spans="2:11" ht="12.75" customHeight="1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7"/>
    </row>
    <row r="877" spans="2:11" ht="12.75" customHeight="1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7"/>
    </row>
    <row r="878" spans="2:11" ht="12.75" customHeight="1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7"/>
    </row>
    <row r="879" spans="2:11" ht="12.75" customHeight="1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7"/>
    </row>
    <row r="880" spans="2:11" ht="12.75" customHeight="1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7"/>
    </row>
    <row r="881" spans="2:11" ht="12.75" customHeight="1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7"/>
    </row>
    <row r="882" spans="2:11" ht="12.75" customHeight="1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7"/>
    </row>
    <row r="883" spans="2:11" ht="12.75" customHeight="1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7"/>
    </row>
    <row r="884" spans="2:11" ht="12.75" customHeight="1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7"/>
    </row>
    <row r="885" spans="2:11" ht="12.75" customHeight="1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7"/>
    </row>
    <row r="886" spans="2:11" ht="12.75" customHeight="1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7"/>
    </row>
    <row r="887" spans="2:11" ht="12.75" customHeight="1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7"/>
    </row>
    <row r="888" spans="2:11" ht="12.75" customHeight="1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7"/>
    </row>
    <row r="889" spans="2:11" ht="12.75" customHeight="1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7"/>
    </row>
    <row r="890" spans="2:11" ht="12.75" customHeight="1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7"/>
    </row>
    <row r="891" spans="2:11" ht="12.75" customHeight="1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7"/>
    </row>
    <row r="892" spans="2:11" ht="12.75" customHeight="1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7"/>
    </row>
    <row r="893" spans="2:11" ht="12.75" customHeight="1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7"/>
    </row>
    <row r="894" spans="2:11" ht="12.75" customHeight="1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7"/>
    </row>
    <row r="895" spans="2:11" ht="12.75" customHeight="1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7"/>
    </row>
    <row r="896" spans="2:11" ht="12.75" customHeight="1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7"/>
    </row>
    <row r="897" spans="2:11" ht="12.75" customHeight="1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7"/>
    </row>
    <row r="898" spans="2:11" ht="12.75" customHeight="1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7"/>
    </row>
    <row r="899" spans="2:11" ht="12.75" customHeight="1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7"/>
    </row>
    <row r="900" spans="2:11" ht="12.75" customHeight="1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7"/>
    </row>
    <row r="901" spans="2:11" ht="12.75" customHeight="1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7"/>
    </row>
    <row r="902" spans="2:11" ht="12.75" customHeight="1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7"/>
    </row>
    <row r="903" spans="2:11" ht="12.75" customHeight="1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7"/>
    </row>
    <row r="904" spans="2:11" ht="12.75" customHeight="1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7"/>
    </row>
    <row r="905" spans="2:11" ht="12.75" customHeight="1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7"/>
    </row>
    <row r="906" spans="2:11" ht="12.75" customHeight="1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7"/>
    </row>
    <row r="907" spans="2:11" ht="12.75" customHeight="1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7"/>
    </row>
    <row r="908" spans="2:11" ht="12.75" customHeight="1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7"/>
    </row>
    <row r="909" spans="2:11" ht="12.75" customHeight="1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7"/>
    </row>
    <row r="910" spans="2:11" ht="12.75" customHeight="1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7"/>
    </row>
    <row r="911" spans="2:11" ht="12.75" customHeight="1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7"/>
    </row>
    <row r="912" spans="2:11" ht="12.75" customHeight="1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7"/>
    </row>
    <row r="913" spans="2:11" ht="12.75" customHeight="1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7"/>
    </row>
    <row r="914" spans="2:11" ht="12.75" customHeight="1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7"/>
    </row>
    <row r="915" spans="2:11" ht="12.75" customHeight="1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7"/>
    </row>
    <row r="916" spans="2:11" ht="12.75" customHeight="1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7"/>
    </row>
    <row r="917" spans="2:11" ht="12.75" customHeight="1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7"/>
    </row>
    <row r="918" spans="2:11" ht="12.75" customHeight="1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7"/>
    </row>
    <row r="919" spans="2:11" ht="12.75" customHeight="1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7"/>
    </row>
    <row r="920" spans="2:11" ht="12.75" customHeight="1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7"/>
    </row>
    <row r="921" spans="2:11" ht="12.75" customHeight="1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7"/>
    </row>
    <row r="922" spans="2:11" ht="12.75" customHeight="1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7"/>
    </row>
    <row r="923" spans="2:11" ht="12.75" customHeight="1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7"/>
    </row>
    <row r="924" spans="2:11" ht="12.75" customHeight="1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7"/>
    </row>
    <row r="925" spans="2:11" ht="12.75" customHeight="1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7"/>
    </row>
    <row r="926" spans="2:11" ht="12.75" customHeight="1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7"/>
    </row>
    <row r="927" spans="2:11" ht="12.75" customHeight="1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7"/>
    </row>
    <row r="928" spans="2:11" ht="12.75" customHeight="1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7"/>
    </row>
    <row r="929" spans="2:11" ht="12.75" customHeight="1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7"/>
    </row>
    <row r="930" spans="2:11" ht="12.75" customHeight="1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7"/>
    </row>
    <row r="931" spans="2:11" ht="12.75" customHeight="1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7"/>
    </row>
    <row r="932" spans="2:11" ht="12.75" customHeight="1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7"/>
    </row>
    <row r="933" spans="2:11" ht="12.75" customHeight="1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7"/>
    </row>
    <row r="934" spans="2:11" ht="12.75" customHeight="1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7"/>
    </row>
    <row r="935" spans="2:11" ht="12.75" customHeight="1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7"/>
    </row>
    <row r="936" spans="2:11" ht="12.75" customHeight="1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7"/>
    </row>
    <row r="937" spans="2:11" ht="12.75" customHeight="1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7"/>
    </row>
    <row r="938" spans="2:11" ht="12.75" customHeight="1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7"/>
    </row>
    <row r="939" spans="2:11" ht="12.75" customHeight="1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7"/>
    </row>
    <row r="940" spans="2:11" ht="12.75" customHeight="1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7"/>
    </row>
    <row r="941" spans="2:11" ht="12.75" customHeight="1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7"/>
    </row>
    <row r="942" spans="2:11" ht="12.75" customHeight="1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7"/>
    </row>
    <row r="943" spans="2:11" ht="12.75" customHeight="1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7"/>
    </row>
    <row r="944" spans="2:11" ht="12.75" customHeight="1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7"/>
    </row>
    <row r="945" spans="2:11" ht="12.75" customHeight="1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7"/>
    </row>
    <row r="946" spans="2:11" ht="12.75" customHeight="1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7"/>
    </row>
    <row r="947" spans="2:11" ht="12.75" customHeight="1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7"/>
    </row>
    <row r="948" spans="2:11" ht="12.75" customHeight="1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7"/>
    </row>
    <row r="949" spans="2:11" ht="12.75" customHeight="1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7"/>
    </row>
    <row r="950" spans="2:11" ht="12.75" customHeight="1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7"/>
    </row>
    <row r="951" spans="2:11" ht="12.75" customHeight="1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7"/>
    </row>
    <row r="952" spans="2:11" ht="12.75" customHeight="1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7"/>
    </row>
    <row r="953" spans="2:11" ht="12.75" customHeight="1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7"/>
    </row>
    <row r="954" spans="2:11" ht="12.75" customHeight="1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7"/>
    </row>
    <row r="955" spans="2:11" ht="12.75" customHeight="1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7"/>
    </row>
    <row r="956" spans="2:11" ht="12.75" customHeight="1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7"/>
    </row>
    <row r="957" spans="2:11" ht="12.75" customHeight="1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7"/>
    </row>
    <row r="958" spans="2:11" ht="12.75" customHeight="1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7"/>
    </row>
    <row r="959" spans="2:11" ht="12.75" customHeight="1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7"/>
    </row>
    <row r="960" spans="2:11" ht="12.75" customHeight="1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7"/>
    </row>
    <row r="961" spans="2:11" ht="12.75" customHeight="1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7"/>
    </row>
    <row r="962" spans="2:11" ht="12.75" customHeight="1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7"/>
    </row>
    <row r="963" spans="2:11" ht="12.75" customHeight="1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7"/>
    </row>
    <row r="964" spans="2:11" ht="12.75" customHeight="1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7"/>
    </row>
    <row r="965" spans="2:11" ht="12.75" customHeight="1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7"/>
    </row>
    <row r="966" spans="2:11" ht="12.75" customHeight="1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7"/>
    </row>
    <row r="967" spans="2:11" ht="12.75" customHeight="1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7"/>
    </row>
    <row r="968" spans="2:11" ht="12.75" customHeight="1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7"/>
    </row>
    <row r="969" spans="2:11" ht="12.75" customHeight="1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7"/>
    </row>
    <row r="970" spans="2:11" ht="12.75" customHeight="1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7"/>
    </row>
    <row r="971" spans="2:11" ht="12.75" customHeight="1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7"/>
    </row>
    <row r="972" spans="2:11" ht="12.75" customHeight="1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7"/>
    </row>
    <row r="973" spans="2:11" ht="12.75" customHeight="1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7"/>
    </row>
    <row r="974" spans="2:11" ht="12.75" customHeight="1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7"/>
    </row>
    <row r="975" spans="2:11" ht="12.75" customHeight="1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7"/>
    </row>
    <row r="976" spans="2:11" ht="12.75" customHeight="1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7"/>
    </row>
    <row r="977" spans="2:11" ht="12.75" customHeight="1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7"/>
    </row>
    <row r="978" spans="2:11" ht="12.75" customHeight="1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7"/>
    </row>
    <row r="979" spans="2:11" ht="12.75" customHeight="1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7"/>
    </row>
    <row r="980" spans="2:11" ht="12.75" customHeight="1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7"/>
    </row>
    <row r="981" spans="2:11" ht="12.75" customHeight="1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7"/>
    </row>
    <row r="982" spans="2:11" ht="12.75" customHeight="1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7"/>
    </row>
    <row r="983" spans="2:11" ht="12.75" customHeight="1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7"/>
    </row>
    <row r="984" spans="2:11" ht="12.75" customHeight="1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7"/>
    </row>
    <row r="985" spans="2:11" ht="12.75" customHeight="1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7"/>
    </row>
    <row r="986" spans="2:11" ht="12.75" customHeight="1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7"/>
    </row>
    <row r="987" spans="2:11" ht="12.75" customHeight="1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7"/>
    </row>
    <row r="988" spans="2:11" ht="12.75" customHeight="1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7"/>
    </row>
    <row r="989" spans="2:11" ht="12.75" customHeight="1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7"/>
    </row>
    <row r="990" spans="2:11" ht="12.75" customHeight="1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7"/>
    </row>
    <row r="991" spans="2:11" ht="12.75" customHeight="1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7"/>
    </row>
    <row r="992" spans="2:11" ht="12.75" customHeight="1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7"/>
    </row>
    <row r="993" spans="2:11" ht="12.75" customHeight="1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7"/>
    </row>
    <row r="994" spans="2:11" ht="12.75" customHeight="1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7"/>
    </row>
    <row r="995" spans="2:11" ht="12.75" customHeight="1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7"/>
    </row>
    <row r="996" spans="2:11" ht="12.75" customHeight="1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7"/>
    </row>
    <row r="997" spans="2:11" ht="12.75" customHeight="1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7"/>
    </row>
    <row r="998" spans="2:11" ht="12.75" customHeight="1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7"/>
    </row>
    <row r="999" spans="2:11" ht="12.75" customHeight="1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7"/>
    </row>
    <row r="1000" spans="2:11" ht="12.75" customHeight="1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7"/>
    </row>
    <row r="1001" spans="2:11" ht="12.75" customHeight="1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7"/>
    </row>
    <row r="1002" spans="2:11" ht="12.75" customHeight="1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7"/>
    </row>
    <row r="1003" spans="2:11" ht="12.75" customHeight="1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7"/>
    </row>
    <row r="1004" spans="2:11" ht="12.75" customHeight="1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7"/>
    </row>
    <row r="1005" spans="2:11" ht="12.75" customHeight="1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7"/>
    </row>
    <row r="1006" spans="2:11" ht="12.75" customHeight="1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7"/>
    </row>
    <row r="1007" spans="2:11" ht="12.75" customHeight="1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7"/>
    </row>
    <row r="1008" spans="2:11" ht="12.75" customHeight="1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7"/>
    </row>
    <row r="1009" spans="2:11" ht="12.75" customHeight="1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7"/>
    </row>
    <row r="1010" spans="2:11" ht="12.75" customHeight="1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7"/>
    </row>
    <row r="1011" spans="2:11" ht="12.75" customHeight="1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7"/>
    </row>
    <row r="1012" spans="2:11" ht="12.75" customHeight="1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7"/>
    </row>
    <row r="1013" spans="2:11" ht="12.75" customHeight="1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7"/>
    </row>
    <row r="1014" spans="2:11" ht="12.75" customHeight="1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7"/>
    </row>
    <row r="1015" spans="2:11" ht="12.75" customHeight="1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7"/>
    </row>
    <row r="1016" spans="2:11" ht="12.75" customHeight="1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7"/>
    </row>
    <row r="1017" spans="2:11" ht="12.75" customHeight="1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7"/>
    </row>
    <row r="1018" spans="2:11" ht="12.75" customHeight="1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7"/>
    </row>
    <row r="1019" spans="2:11" ht="12.75" customHeight="1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7"/>
    </row>
    <row r="1020" spans="2:11" ht="12.75" customHeight="1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7"/>
    </row>
    <row r="1021" spans="2:11" ht="12.75" customHeight="1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7"/>
    </row>
    <row r="1022" spans="2:11" ht="12.75" customHeight="1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7"/>
    </row>
    <row r="1023" spans="2:11" ht="12.75" customHeight="1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7"/>
    </row>
    <row r="1024" spans="2:11" ht="12.75" customHeight="1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7"/>
    </row>
    <row r="1025" spans="2:11" ht="12.75" customHeight="1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7"/>
    </row>
    <row r="1026" spans="2:11" ht="12.75" customHeight="1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7"/>
    </row>
    <row r="1027" spans="2:11" ht="12.75" customHeight="1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7"/>
    </row>
    <row r="1028" spans="2:11" ht="12.75" customHeight="1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7"/>
    </row>
    <row r="1029" spans="2:11" ht="12.75" customHeight="1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7"/>
    </row>
    <row r="1030" spans="2:11" ht="12.75" customHeight="1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7"/>
    </row>
    <row r="1031" spans="2:11" ht="12.75" customHeight="1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7"/>
    </row>
    <row r="1032" spans="2:11" ht="12.75" customHeight="1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7"/>
    </row>
    <row r="1033" spans="2:11" ht="12.75" customHeight="1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7"/>
    </row>
    <row r="1034" spans="2:11" ht="12.75" customHeight="1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7"/>
    </row>
  </sheetData>
  <mergeCells count="4">
    <mergeCell ref="B103:K103"/>
    <mergeCell ref="B104:K104"/>
    <mergeCell ref="B105:K105"/>
    <mergeCell ref="B106:K107"/>
  </mergeCells>
  <pageMargins left="0.7" right="0.7" top="0.75" bottom="0.75" header="0" footer="0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4º TRIMESTE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2023-10-04T20:03:55Z</cp:lastPrinted>
  <dcterms:created xsi:type="dcterms:W3CDTF">2019-06-18T16:49:54Z</dcterms:created>
  <dcterms:modified xsi:type="dcterms:W3CDTF">2024-01-04T21:27:57Z</dcterms:modified>
</cp:coreProperties>
</file>