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CPLAN\3º TRIMESTRE\"/>
    </mc:Choice>
  </mc:AlternateContent>
  <xr:revisionPtr revIDLastSave="0" documentId="13_ncr:1_{79E051E2-6D01-49E7-8853-8A15DCB8B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 3º TRIMESTE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0FA7vPbT9lLb6aLgNWAKlsbvhEQ=="/>
    </ext>
  </extLst>
</workbook>
</file>

<file path=xl/calcChain.xml><?xml version="1.0" encoding="utf-8"?>
<calcChain xmlns="http://schemas.openxmlformats.org/spreadsheetml/2006/main">
  <c r="L41" i="4" l="1"/>
  <c r="L42" i="4"/>
  <c r="L43" i="4"/>
  <c r="L44" i="4"/>
  <c r="L45" i="4"/>
  <c r="L46" i="4"/>
  <c r="L47" i="4"/>
  <c r="L48" i="4"/>
  <c r="L49" i="4"/>
  <c r="L68" i="4"/>
  <c r="L69" i="4"/>
  <c r="L70" i="4"/>
  <c r="L71" i="4"/>
  <c r="L72" i="4"/>
  <c r="L73" i="4"/>
  <c r="L17" i="4"/>
  <c r="L18" i="4"/>
  <c r="L19" i="4"/>
  <c r="L20" i="4"/>
  <c r="L21" i="4"/>
  <c r="L22" i="4"/>
  <c r="L23" i="4"/>
  <c r="L24" i="4"/>
  <c r="L25" i="4"/>
  <c r="L76" i="4" l="1"/>
  <c r="L77" i="4"/>
  <c r="L52" i="4"/>
  <c r="L53" i="4"/>
  <c r="L54" i="4"/>
  <c r="L55" i="4"/>
  <c r="L56" i="4"/>
  <c r="L57" i="4"/>
  <c r="L58" i="4"/>
  <c r="L27" i="4"/>
  <c r="L28" i="4"/>
  <c r="L29" i="4"/>
  <c r="L30" i="4"/>
  <c r="L31" i="4"/>
  <c r="L75" i="4"/>
  <c r="L51" i="4"/>
  <c r="L59" i="4"/>
  <c r="L60" i="4"/>
  <c r="L61" i="4"/>
  <c r="L62" i="4"/>
  <c r="L63" i="4"/>
  <c r="L32" i="4"/>
  <c r="L33" i="4"/>
  <c r="L34" i="4"/>
  <c r="L35" i="4"/>
  <c r="L36" i="4"/>
  <c r="L16" i="4" l="1"/>
  <c r="L26" i="4"/>
  <c r="L74" i="4"/>
  <c r="L67" i="4"/>
  <c r="C78" i="4"/>
  <c r="C64" i="4"/>
  <c r="C37" i="4"/>
  <c r="D37" i="4" l="1"/>
  <c r="E37" i="4"/>
  <c r="F37" i="4"/>
  <c r="G37" i="4"/>
  <c r="H37" i="4"/>
  <c r="I37" i="4"/>
  <c r="J37" i="4"/>
  <c r="K37" i="4"/>
  <c r="K78" i="4" l="1"/>
  <c r="J78" i="4"/>
  <c r="I78" i="4"/>
  <c r="H78" i="4"/>
  <c r="G78" i="4"/>
  <c r="F78" i="4"/>
  <c r="E78" i="4"/>
  <c r="D78" i="4"/>
  <c r="K64" i="4"/>
  <c r="J64" i="4"/>
  <c r="I64" i="4"/>
  <c r="H64" i="4"/>
  <c r="G64" i="4"/>
  <c r="F64" i="4"/>
  <c r="E64" i="4"/>
  <c r="D64" i="4"/>
  <c r="C80" i="4"/>
  <c r="L50" i="4"/>
  <c r="L40" i="4"/>
  <c r="L15" i="4"/>
  <c r="D80" i="4" l="1"/>
  <c r="G80" i="4"/>
  <c r="K80" i="4"/>
  <c r="C82" i="4" s="1"/>
  <c r="I80" i="4"/>
  <c r="E80" i="4"/>
  <c r="F80" i="4"/>
  <c r="J80" i="4"/>
  <c r="H80" i="4"/>
  <c r="L78" i="4"/>
  <c r="L64" i="4"/>
  <c r="L37" i="4"/>
  <c r="C83" i="4" l="1"/>
  <c r="L80" i="4"/>
  <c r="C84" i="4" l="1"/>
</calcChain>
</file>

<file path=xl/sharedStrings.xml><?xml version="1.0" encoding="utf-8"?>
<sst xmlns="http://schemas.openxmlformats.org/spreadsheetml/2006/main" count="85" uniqueCount="83">
  <si>
    <t>DESCRIÇÃO</t>
  </si>
  <si>
    <t>DESPESA EMPENHADA (D)</t>
  </si>
  <si>
    <t>CERTIFICADOS DIGITAIS E TOKENS</t>
  </si>
  <si>
    <t>TONERS, CILINDROS E CARTUCHOS</t>
  </si>
  <si>
    <t>MANUTENÇÃO ESTAÇÕES DE TRABALHO SIABI (CMAC)</t>
  </si>
  <si>
    <t>E.JUD/MANUTENÇÃO ESTAÇÕES DE TRABALHO SIABI (BIBLIOTECA)</t>
  </si>
  <si>
    <t>RENOVAÇÃO LICENÇA DE USO CPO e FDE</t>
  </si>
  <si>
    <t>SALA-COFRE SUPORTE E MANUTENÇÃO</t>
  </si>
  <si>
    <t>SUPORTE AO BANCO DE DADOS POSTGRESQL</t>
  </si>
  <si>
    <t>ATUALIZAÇÃO DE LICENÇA DE SOFTWARES-ORACLE</t>
  </si>
  <si>
    <t>SOLUÇÃO DE SEGURANÇA ENDPOINT (ANTIVÍRUS)</t>
  </si>
  <si>
    <t>MANUTENÇÃO-SOFTWARE-ASSYST ENTERPRISE</t>
  </si>
  <si>
    <t>SOLUÇÃO DE VIRTUALIZAÇÃO (oVIRT/MANAGEIQ)</t>
  </si>
  <si>
    <t>REESTRUTURAÇÃO CABEAMENTOS DE FIBRA ÓPTICAS</t>
  </si>
  <si>
    <t>SISTEMA DE ENERGIA SECUNDÁRIA UPS NO-BREAK PARA DATA CENTER</t>
  </si>
  <si>
    <t>SUPORTE PARA OS SOFTWARES DE INFRAESTRUTURA DO PJE</t>
  </si>
  <si>
    <t>SOLUÇÃO DE VIDEOCONFERÊNCIA PADRÃO DA JT - LICENÇAS ZOOM</t>
  </si>
  <si>
    <t>LOCAÇÃO NO-BREAKS</t>
  </si>
  <si>
    <t>COMUNICAÇÃO DE DADOS (BACKBONE INTERNET)</t>
  </si>
  <si>
    <t>SUPORTE SOFTWARES OPEN SOURCE</t>
  </si>
  <si>
    <t>SUPORTE E ATUALIZAÇÃO DE SOFTWARE GO-GLOBAL</t>
  </si>
  <si>
    <t>PAM-SENHA SEGURA (PDRAP)</t>
  </si>
  <si>
    <t>LICENÇAS DO SOFTWARE BACULA (BACKUP DE DADOS)</t>
  </si>
  <si>
    <t>CERTIFICADOS DIGITAIS SSL DO TIPO A1</t>
  </si>
  <si>
    <t>DESPESA PRÉ-EMPENHADA (B)</t>
  </si>
  <si>
    <t>PROGRAMAÇÃO A REALIZAR (F)</t>
  </si>
  <si>
    <t xml:space="preserve"> </t>
  </si>
  <si>
    <t>PLANEJAMENTO INICIAL LOA (A)</t>
  </si>
  <si>
    <t>PROGRAMAÇÃO ATUALIZADA
(B)</t>
  </si>
  <si>
    <t>DESPESA ADEQUADA
(C)</t>
  </si>
  <si>
    <t>SALDO ORÇAMENTÁRIO (E) = (A-B-C-D)</t>
  </si>
  <si>
    <t>SALDO DISPONÍVEL (G) = (E-F)</t>
  </si>
  <si>
    <t>DESPESA LIQUIDADA (H)</t>
  </si>
  <si>
    <t>DESPESA LIQUIDADA/PAGA % (I) = (H/B)</t>
  </si>
  <si>
    <t>Ação: 02.122.0033.4256.0035 - Apreciação de Causas na Justiça do Trabalho - No Estado de São Paulo</t>
  </si>
  <si>
    <t>P.O.: 0000 - Apreciação de Causas na Justiça do Trabalho - Despesas Diversas</t>
  </si>
  <si>
    <t>TOTAL</t>
  </si>
  <si>
    <t>P.O.: 0001 - Manutenção e Gestão dos Serviços e Sistemas de Tecnologia da Informação</t>
  </si>
  <si>
    <t>P.O.: SEG0 - SEGURANÇA DA INFORMAÇÃO</t>
  </si>
  <si>
    <t>TOTAL GERAL</t>
  </si>
  <si>
    <t>ILO - INDICE DE LIQUIDAÇÃO ORÇAMENTÁRIA  (DespLiquidada/OrçAprovado x 100)</t>
  </si>
  <si>
    <t>IEO - INDICE DE EMPENHO ORÇAMENTÁRIO (DespEmpenhada/OrçAprovado x 100)</t>
  </si>
  <si>
    <t>IEEO - INDICE DE EFICIÊNCIA NA EXECUÇÃO ORÇAMENTÁRIA (ILO/IEO x 100)</t>
  </si>
  <si>
    <t>IAOE - INDICE DE AÇÕES ORÇAMENTÁRIAS DE INVESTIMENTO EFETIVADAS</t>
  </si>
  <si>
    <t>QAOE (Quantidade de Ações com Recursos Empenhados=1)/QAOP (Quantidade de Ações Previstas no Plano=1)</t>
  </si>
  <si>
    <t>IVANTI ENDPOINT MANAGER-SUPORTE TÉCNICO</t>
  </si>
  <si>
    <t>IVANTI ENDPOINT MANAGER-MANUTENÇÃO E ATUALIZAÇÃO ANUAL</t>
  </si>
  <si>
    <t xml:space="preserve">                                      TRIBUNAL REGIONAL DO TRABALHO DA 15a REGIÃO</t>
  </si>
  <si>
    <t xml:space="preserve">                                      SECRETARIA DE ORÇAMENTO E FINANÇAS - SOF </t>
  </si>
  <si>
    <t>LICENÇAS CANVAS ADOBE DOODLY</t>
  </si>
  <si>
    <t>PAM-SENHA SEGURA (PDRAP)-GARANTIAS</t>
  </si>
  <si>
    <t>LICENÇAS OFFICE</t>
  </si>
  <si>
    <t>REDE SD-WAN</t>
  </si>
  <si>
    <t>INTERLIGAÇÃO REDE DE DADOS SEDE ADM E ANEXO</t>
  </si>
  <si>
    <t>SOLUÇÕES CORPORATIVA E INTEGRADA EM NUVEM (GOOGLE WORKSPACE)</t>
  </si>
  <si>
    <t>LOCAÇÃO FIBRA ÓPTICA APAGADA</t>
  </si>
  <si>
    <t>SUPORTE E ATUALIZAÇÃO DE LICENÇAS DA SOLUÇÃO TENABLE</t>
  </si>
  <si>
    <t>SOFTWARE POWER BI PRO</t>
  </si>
  <si>
    <t>SUPORTE AO BANCO DE DADOS POSTGRESQL-EA</t>
  </si>
  <si>
    <t>SOLUÇÃO DE VIDEOCONFERÊNCIA PADRÃO DA JT - LICENÇAS ZOOM-EA</t>
  </si>
  <si>
    <t>PAM-SENHA SEGURA (PDRAP)-EA</t>
  </si>
  <si>
    <t>SUPORTE PARA FIREWALL NEXT GENERATION</t>
  </si>
  <si>
    <t>AUXILIARES-SUPORTE PRESENCIAL TI</t>
  </si>
  <si>
    <t>MONITORAMENTO ATAQUES CIBERNÉTICOS XDR</t>
  </si>
  <si>
    <t>INSUMOS DE REDE ÓPTICA E METÁLICA - GPON</t>
  </si>
  <si>
    <t>CERTIFICADOS DIGITAIS E TOKENS-EA</t>
  </si>
  <si>
    <t>E.JUD-LICENÇAS CANVAS</t>
  </si>
  <si>
    <t>E.JUD-LICENÇA DOODLY</t>
  </si>
  <si>
    <t>AQUISIÇÃO-SOFTWARES CONTROLE IDENTIDADES (ACTIVE DIRECTORY-CSIR E LIC. WINDOWS-CAL)</t>
  </si>
  <si>
    <t>SOFTWARES PARA INFRAESTRUTURA DE TIC (WINDOWS SERVER E ENTERPRISE ARCHITEC)</t>
  </si>
  <si>
    <t>AQUISIÇÃO-HARDWARES (SERVIDORES DE REDE, FIREWALL, SWITCHES)</t>
  </si>
  <si>
    <t>SOLUÇÃO PARA HOSPEDAGEM DE BANCOS DE DADOS ORACLE</t>
  </si>
  <si>
    <t>PAM-SENHA SEGURA (PDRAP)-GARANTIAS-EA</t>
  </si>
  <si>
    <t>PROTEÇÃO DE BORDA DE REDE - CDN</t>
  </si>
  <si>
    <t xml:space="preserve">SUPORTE PARA FIREWALL NEXT GENERATION </t>
  </si>
  <si>
    <t>CERTIFICADOS DIGITAIS E TOKENS-SETIC</t>
  </si>
  <si>
    <t>SUPORTE PARA PLATAFORMA MICROSOFT</t>
  </si>
  <si>
    <t>SOLUÇÃO DE SEGURANÇA ENDPOINT (ANTIVÍRUS)-EA</t>
  </si>
  <si>
    <t xml:space="preserve">                                      PLANO ORÇAMENTÁRIO 2025 - SECRETARIA DE TECNOLOGIA DA INFORMAÇÃO E COMUNICAÇÕES - 3º TRIMESTRE</t>
  </si>
  <si>
    <t>AQUISIÇÃO- NOVA SOLUÇÃO WIFI SEDES JUDICIAL, ADMINISTRATIVA E FT CAMPINAS</t>
  </si>
  <si>
    <t>SOLUÇÃO TIC REDE GPON</t>
  </si>
  <si>
    <t>AQUISIÇÃO- SOLUÇÃO TIC REDE GPON</t>
  </si>
  <si>
    <t>NOVA SOLUÇÃO WIFI SEDES JUDICIAL, ADMINISTRATIVA E FT CAMPINAS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</si>
</sst>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6" xfId="0" applyFont="1" applyBorder="1"/>
    <xf numFmtId="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10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10" fontId="7" fillId="2" borderId="13" xfId="0" applyNumberFormat="1" applyFont="1" applyFill="1" applyBorder="1" applyAlignment="1">
      <alignment horizontal="center" vertical="center"/>
    </xf>
    <xf numFmtId="4" fontId="8" fillId="0" borderId="6" xfId="0" applyNumberFormat="1" applyFont="1" applyBorder="1"/>
    <xf numFmtId="10" fontId="8" fillId="0" borderId="6" xfId="0" applyNumberFormat="1" applyFont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4" fontId="9" fillId="2" borderId="12" xfId="0" applyNumberFormat="1" applyFont="1" applyFill="1" applyBorder="1" applyAlignment="1">
      <alignment vertical="center"/>
    </xf>
    <xf numFmtId="10" fontId="9" fillId="2" borderId="1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4" fontId="8" fillId="0" borderId="2" xfId="0" applyNumberFormat="1" applyFont="1" applyBorder="1"/>
    <xf numFmtId="10" fontId="8" fillId="0" borderId="2" xfId="0" applyNumberFormat="1" applyFont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vertical="center"/>
    </xf>
    <xf numFmtId="10" fontId="7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left"/>
    </xf>
    <xf numFmtId="4" fontId="9" fillId="2" borderId="8" xfId="0" applyNumberFormat="1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" fontId="9" fillId="2" borderId="5" xfId="0" applyNumberFormat="1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9" xfId="0" applyFont="1" applyBorder="1"/>
    <xf numFmtId="0" fontId="10" fillId="0" borderId="3" xfId="0" applyFont="1" applyBorder="1"/>
    <xf numFmtId="0" fontId="10" fillId="0" borderId="2" xfId="0" applyFont="1" applyBorder="1"/>
    <xf numFmtId="0" fontId="1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142875</xdr:rowOff>
    </xdr:from>
    <xdr:ext cx="7143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142875"/>
          <a:ext cx="71437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13"/>
  <sheetViews>
    <sheetView tabSelected="1" zoomScale="80" zoomScaleNormal="80" workbookViewId="0">
      <pane ySplit="10" topLeftCell="A69" activePane="bottomLeft" state="frozen"/>
      <selection pane="bottomLeft" activeCell="G96" sqref="G96"/>
    </sheetView>
  </sheetViews>
  <sheetFormatPr defaultColWidth="12.5703125" defaultRowHeight="15" customHeight="1" x14ac:dyDescent="0.2"/>
  <cols>
    <col min="1" max="1" width="10.140625" customWidth="1"/>
    <col min="2" max="2" width="113.7109375" customWidth="1"/>
    <col min="3" max="3" width="19.42578125" customWidth="1"/>
    <col min="4" max="4" width="19.5703125" customWidth="1"/>
    <col min="5" max="5" width="17.28515625" customWidth="1"/>
    <col min="6" max="6" width="17.85546875" bestFit="1" customWidth="1"/>
    <col min="7" max="7" width="19.5703125" customWidth="1"/>
    <col min="8" max="8" width="20.85546875" customWidth="1"/>
    <col min="9" max="9" width="19.5703125" customWidth="1"/>
    <col min="10" max="10" width="18.5703125" customWidth="1"/>
    <col min="11" max="11" width="19.5703125" customWidth="1"/>
    <col min="12" max="12" width="19" customWidth="1"/>
    <col min="13" max="27" width="8" customWidth="1"/>
  </cols>
  <sheetData>
    <row r="1" spans="2:27" ht="12.75" customHeight="1" x14ac:dyDescent="0.2">
      <c r="C1" s="4"/>
      <c r="D1" s="4"/>
      <c r="E1" s="4"/>
      <c r="F1" s="4"/>
      <c r="G1" s="4"/>
      <c r="H1" s="4"/>
      <c r="I1" s="4"/>
      <c r="J1" s="4"/>
      <c r="K1" s="4"/>
      <c r="L1" s="5"/>
    </row>
    <row r="2" spans="2:27" ht="12.75" customHeight="1" x14ac:dyDescent="0.2">
      <c r="C2" s="4"/>
      <c r="D2" s="4"/>
      <c r="E2" s="4"/>
      <c r="F2" s="4"/>
      <c r="G2" s="4"/>
      <c r="H2" s="4"/>
      <c r="I2" s="4"/>
      <c r="J2" s="4"/>
      <c r="K2" s="4"/>
      <c r="L2" s="5"/>
    </row>
    <row r="3" spans="2:27" ht="12.75" customHeight="1" x14ac:dyDescent="0.2">
      <c r="B3" s="6" t="s">
        <v>47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2:27" ht="12.75" customHeight="1" x14ac:dyDescent="0.2">
      <c r="B4" s="6" t="s">
        <v>48</v>
      </c>
      <c r="C4" s="4"/>
      <c r="D4" s="4"/>
      <c r="E4" s="4"/>
      <c r="F4" s="4"/>
      <c r="G4" s="4"/>
      <c r="H4" s="4"/>
      <c r="I4" s="4"/>
      <c r="J4" s="4"/>
      <c r="K4" s="4"/>
      <c r="L4" s="5"/>
    </row>
    <row r="5" spans="2:27" ht="12.75" customHeight="1" x14ac:dyDescent="0.2">
      <c r="B5" s="35" t="s">
        <v>78</v>
      </c>
      <c r="C5" s="4"/>
      <c r="D5" s="4"/>
      <c r="E5" s="4"/>
      <c r="F5" s="4"/>
      <c r="G5" s="4"/>
      <c r="H5" s="4"/>
      <c r="I5" s="4"/>
      <c r="J5" s="4"/>
      <c r="K5" s="4"/>
      <c r="L5" s="5"/>
    </row>
    <row r="6" spans="2:27" ht="12.75" customHeight="1" x14ac:dyDescent="0.2">
      <c r="B6" s="1" t="s">
        <v>26</v>
      </c>
      <c r="C6" s="4"/>
      <c r="D6" s="4"/>
      <c r="E6" s="4"/>
      <c r="F6" s="4"/>
      <c r="G6" s="4"/>
      <c r="H6" s="4"/>
      <c r="I6" s="4"/>
      <c r="J6" s="4"/>
      <c r="K6" s="4"/>
      <c r="L6" s="5"/>
    </row>
    <row r="7" spans="2:27" ht="12.75" customHeight="1" x14ac:dyDescent="0.2">
      <c r="C7" s="4"/>
      <c r="D7" s="4"/>
      <c r="E7" s="4"/>
      <c r="F7" s="4"/>
      <c r="G7" s="4"/>
      <c r="H7" s="4"/>
      <c r="I7" s="4"/>
      <c r="J7" s="4"/>
      <c r="K7" s="4"/>
      <c r="L7" s="5"/>
    </row>
    <row r="8" spans="2:27" ht="12.75" customHeight="1" x14ac:dyDescent="0.2">
      <c r="C8" s="4"/>
      <c r="D8" s="4"/>
      <c r="E8" s="4"/>
      <c r="F8" s="4"/>
      <c r="G8" s="4"/>
      <c r="H8" s="4"/>
      <c r="I8" s="4"/>
      <c r="J8" s="4"/>
      <c r="K8" s="4"/>
      <c r="L8" s="5"/>
    </row>
    <row r="9" spans="2:27" ht="12.75" customHeight="1" x14ac:dyDescent="0.2">
      <c r="C9" s="4"/>
      <c r="D9" s="4"/>
      <c r="E9" s="4"/>
      <c r="F9" s="4"/>
      <c r="G9" s="4"/>
      <c r="H9" s="4"/>
      <c r="I9" s="4"/>
      <c r="J9" s="4"/>
      <c r="K9" s="4"/>
      <c r="L9" s="5"/>
    </row>
    <row r="10" spans="2:27" ht="47.25" customHeight="1" x14ac:dyDescent="0.2">
      <c r="B10" s="8" t="s">
        <v>0</v>
      </c>
      <c r="C10" s="9" t="s">
        <v>27</v>
      </c>
      <c r="D10" s="9" t="s">
        <v>28</v>
      </c>
      <c r="E10" s="9" t="s">
        <v>24</v>
      </c>
      <c r="F10" s="9" t="s">
        <v>29</v>
      </c>
      <c r="G10" s="9" t="s">
        <v>1</v>
      </c>
      <c r="H10" s="9" t="s">
        <v>30</v>
      </c>
      <c r="I10" s="9" t="s">
        <v>25</v>
      </c>
      <c r="J10" s="9" t="s">
        <v>31</v>
      </c>
      <c r="K10" s="9" t="s">
        <v>32</v>
      </c>
      <c r="L10" s="10" t="s">
        <v>33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2:27" ht="12.75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5"/>
    </row>
    <row r="12" spans="2:27" ht="27.75" customHeight="1" x14ac:dyDescent="0.2">
      <c r="B12" s="12" t="s">
        <v>34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2:27" ht="12.75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2:27" ht="27.75" customHeight="1" x14ac:dyDescent="0.2">
      <c r="B14" s="12" t="s">
        <v>35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2:27" ht="12.75" customHeight="1" x14ac:dyDescent="0.2">
      <c r="B15" s="36" t="s">
        <v>2</v>
      </c>
      <c r="C15" s="34">
        <v>105000</v>
      </c>
      <c r="D15" s="34">
        <v>112398.54</v>
      </c>
      <c r="E15" s="34">
        <v>0</v>
      </c>
      <c r="F15" s="34">
        <v>0</v>
      </c>
      <c r="G15" s="34">
        <v>74797.539999999994</v>
      </c>
      <c r="H15" s="34">
        <v>37601</v>
      </c>
      <c r="I15" s="34">
        <v>37601</v>
      </c>
      <c r="J15" s="34">
        <v>0</v>
      </c>
      <c r="K15" s="34">
        <v>31641.67</v>
      </c>
      <c r="L15" s="16">
        <f t="shared" ref="L15:L37" si="0">IF(ISERROR(K15/D15),0,K15/D15)</f>
        <v>0.28151317623876609</v>
      </c>
    </row>
    <row r="16" spans="2:27" ht="12.75" customHeight="1" x14ac:dyDescent="0.2">
      <c r="B16" s="36" t="s">
        <v>23</v>
      </c>
      <c r="C16" s="34">
        <v>3500</v>
      </c>
      <c r="D16" s="34">
        <v>3547.94</v>
      </c>
      <c r="E16" s="34">
        <v>0</v>
      </c>
      <c r="F16" s="34">
        <v>0</v>
      </c>
      <c r="G16" s="34">
        <v>1067.94</v>
      </c>
      <c r="H16" s="34">
        <v>2480</v>
      </c>
      <c r="I16" s="34">
        <v>2480</v>
      </c>
      <c r="J16" s="34">
        <v>0</v>
      </c>
      <c r="K16" s="34">
        <v>0</v>
      </c>
      <c r="L16" s="16">
        <f>IF(ISERROR(K16/D16),0,K16/D16)</f>
        <v>0</v>
      </c>
    </row>
    <row r="17" spans="2:12" ht="12.75" customHeight="1" x14ac:dyDescent="0.2">
      <c r="B17" s="36" t="s">
        <v>5</v>
      </c>
      <c r="C17" s="34">
        <v>10201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16">
        <f t="shared" ref="L17:L25" si="1">IF(ISERROR(K17/D17),0,K17/D17)</f>
        <v>0</v>
      </c>
    </row>
    <row r="18" spans="2:12" ht="12.75" customHeight="1" x14ac:dyDescent="0.2">
      <c r="B18" s="36" t="s">
        <v>49</v>
      </c>
      <c r="C18" s="34">
        <v>132106</v>
      </c>
      <c r="D18" s="34">
        <v>12436.649999999994</v>
      </c>
      <c r="E18" s="34">
        <v>0</v>
      </c>
      <c r="F18" s="34">
        <v>0</v>
      </c>
      <c r="G18" s="34">
        <v>12436.65</v>
      </c>
      <c r="H18" s="34">
        <v>0</v>
      </c>
      <c r="I18" s="34">
        <v>0</v>
      </c>
      <c r="J18" s="34">
        <v>0</v>
      </c>
      <c r="K18" s="34">
        <v>12436.65</v>
      </c>
      <c r="L18" s="16">
        <f t="shared" si="1"/>
        <v>1.0000000000000004</v>
      </c>
    </row>
    <row r="19" spans="2:12" ht="12.75" customHeight="1" x14ac:dyDescent="0.2">
      <c r="B19" s="36" t="s">
        <v>4</v>
      </c>
      <c r="C19" s="34">
        <v>10416</v>
      </c>
      <c r="D19" s="34">
        <v>18560.02</v>
      </c>
      <c r="E19" s="34">
        <v>0</v>
      </c>
      <c r="F19" s="34">
        <v>0</v>
      </c>
      <c r="G19" s="34">
        <v>18560.02</v>
      </c>
      <c r="H19" s="34">
        <v>0</v>
      </c>
      <c r="I19" s="34">
        <v>0</v>
      </c>
      <c r="J19" s="34">
        <v>0</v>
      </c>
      <c r="K19" s="34">
        <v>12333.1</v>
      </c>
      <c r="L19" s="16">
        <f t="shared" si="1"/>
        <v>0.66449820635969148</v>
      </c>
    </row>
    <row r="20" spans="2:12" ht="12.75" customHeight="1" x14ac:dyDescent="0.2">
      <c r="B20" s="36" t="s">
        <v>6</v>
      </c>
      <c r="C20" s="34">
        <v>15000</v>
      </c>
      <c r="D20" s="34">
        <v>15000</v>
      </c>
      <c r="E20" s="34">
        <v>0</v>
      </c>
      <c r="F20" s="34">
        <v>0</v>
      </c>
      <c r="G20" s="34">
        <v>0</v>
      </c>
      <c r="H20" s="34">
        <v>15000</v>
      </c>
      <c r="I20" s="34">
        <v>15000</v>
      </c>
      <c r="J20" s="34">
        <v>0</v>
      </c>
      <c r="K20" s="34">
        <v>0</v>
      </c>
      <c r="L20" s="16">
        <f t="shared" si="1"/>
        <v>0</v>
      </c>
    </row>
    <row r="21" spans="2:12" ht="12.75" customHeight="1" x14ac:dyDescent="0.2">
      <c r="B21" s="36" t="s">
        <v>14</v>
      </c>
      <c r="C21" s="34">
        <v>15085</v>
      </c>
      <c r="D21" s="34">
        <v>19963.62</v>
      </c>
      <c r="E21" s="34">
        <v>0</v>
      </c>
      <c r="F21" s="34">
        <v>0</v>
      </c>
      <c r="G21" s="34">
        <v>13521.34</v>
      </c>
      <c r="H21" s="34">
        <v>6442.2799999999988</v>
      </c>
      <c r="I21" s="34">
        <v>6442.2799999999988</v>
      </c>
      <c r="J21" s="34">
        <v>0</v>
      </c>
      <c r="K21" s="34">
        <v>9736.9599999999991</v>
      </c>
      <c r="L21" s="16">
        <f t="shared" si="1"/>
        <v>0.48773519031117601</v>
      </c>
    </row>
    <row r="22" spans="2:12" ht="12.75" customHeight="1" x14ac:dyDescent="0.2">
      <c r="B22" s="36" t="s">
        <v>57</v>
      </c>
      <c r="C22" s="34">
        <v>5000</v>
      </c>
      <c r="D22" s="34">
        <v>5152.18</v>
      </c>
      <c r="E22" s="34">
        <v>0</v>
      </c>
      <c r="F22" s="34">
        <v>0</v>
      </c>
      <c r="G22" s="34">
        <v>0</v>
      </c>
      <c r="H22" s="34">
        <v>5152.18</v>
      </c>
      <c r="I22" s="34">
        <v>5152.18</v>
      </c>
      <c r="J22" s="34">
        <v>0</v>
      </c>
      <c r="K22" s="34">
        <v>0</v>
      </c>
      <c r="L22" s="16">
        <f t="shared" si="1"/>
        <v>0</v>
      </c>
    </row>
    <row r="23" spans="2:12" ht="12.75" customHeight="1" x14ac:dyDescent="0.2">
      <c r="B23" s="36" t="s">
        <v>61</v>
      </c>
      <c r="C23" s="34">
        <v>162488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16">
        <f t="shared" si="1"/>
        <v>0</v>
      </c>
    </row>
    <row r="24" spans="2:12" ht="12.75" customHeight="1" x14ac:dyDescent="0.2">
      <c r="B24" s="36" t="s">
        <v>3</v>
      </c>
      <c r="C24" s="34">
        <v>100000</v>
      </c>
      <c r="D24" s="34">
        <v>117640</v>
      </c>
      <c r="E24" s="34">
        <v>0</v>
      </c>
      <c r="F24" s="34">
        <v>0</v>
      </c>
      <c r="G24" s="34">
        <v>117640</v>
      </c>
      <c r="H24" s="34">
        <v>0</v>
      </c>
      <c r="I24" s="34">
        <v>0</v>
      </c>
      <c r="J24" s="34">
        <v>0</v>
      </c>
      <c r="K24" s="34">
        <v>102460</v>
      </c>
      <c r="L24" s="16">
        <f t="shared" si="1"/>
        <v>0.8709622577354641</v>
      </c>
    </row>
    <row r="25" spans="2:12" ht="12.75" customHeight="1" x14ac:dyDescent="0.2">
      <c r="B25" s="36" t="s">
        <v>65</v>
      </c>
      <c r="C25" s="34">
        <v>0</v>
      </c>
      <c r="D25" s="34">
        <v>420</v>
      </c>
      <c r="E25" s="34">
        <v>0</v>
      </c>
      <c r="F25" s="34">
        <v>0</v>
      </c>
      <c r="G25" s="34">
        <v>420</v>
      </c>
      <c r="H25" s="34">
        <v>0</v>
      </c>
      <c r="I25" s="34">
        <v>0</v>
      </c>
      <c r="J25" s="34">
        <v>0</v>
      </c>
      <c r="K25" s="34">
        <v>420</v>
      </c>
      <c r="L25" s="16">
        <f t="shared" si="1"/>
        <v>1</v>
      </c>
    </row>
    <row r="26" spans="2:12" ht="12.75" customHeight="1" x14ac:dyDescent="0.2">
      <c r="B26" s="36" t="s">
        <v>66</v>
      </c>
      <c r="C26" s="34">
        <v>1956</v>
      </c>
      <c r="D26" s="34">
        <v>1934.59</v>
      </c>
      <c r="E26" s="34">
        <v>0</v>
      </c>
      <c r="F26" s="34">
        <v>0</v>
      </c>
      <c r="G26" s="34">
        <v>1934.59</v>
      </c>
      <c r="H26" s="34">
        <v>0</v>
      </c>
      <c r="I26" s="34">
        <v>0</v>
      </c>
      <c r="J26" s="34">
        <v>0</v>
      </c>
      <c r="K26" s="34">
        <v>1934.59</v>
      </c>
      <c r="L26" s="16">
        <f t="shared" si="0"/>
        <v>1</v>
      </c>
    </row>
    <row r="27" spans="2:12" ht="12.75" customHeight="1" x14ac:dyDescent="0.2">
      <c r="B27" s="36" t="s">
        <v>67</v>
      </c>
      <c r="C27" s="34">
        <v>7865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16">
        <f t="shared" si="0"/>
        <v>0</v>
      </c>
    </row>
    <row r="28" spans="2:12" ht="12.75" customHeight="1" x14ac:dyDescent="0.2">
      <c r="B28" s="36" t="s">
        <v>68</v>
      </c>
      <c r="C28" s="34">
        <v>1011199</v>
      </c>
      <c r="D28" s="34">
        <v>608964.75</v>
      </c>
      <c r="E28" s="34">
        <v>0</v>
      </c>
      <c r="F28" s="34">
        <v>0</v>
      </c>
      <c r="G28" s="34">
        <v>0</v>
      </c>
      <c r="H28" s="34">
        <v>608964.75</v>
      </c>
      <c r="I28" s="34">
        <v>608964.75</v>
      </c>
      <c r="J28" s="34">
        <v>0</v>
      </c>
      <c r="K28" s="34">
        <v>0</v>
      </c>
      <c r="L28" s="16">
        <f t="shared" si="0"/>
        <v>0</v>
      </c>
    </row>
    <row r="29" spans="2:12" ht="12.75" customHeight="1" x14ac:dyDescent="0.2">
      <c r="B29" s="36" t="s">
        <v>69</v>
      </c>
      <c r="C29" s="34">
        <v>490000</v>
      </c>
      <c r="D29" s="34">
        <v>490000</v>
      </c>
      <c r="E29" s="34">
        <v>0</v>
      </c>
      <c r="F29" s="34">
        <v>0</v>
      </c>
      <c r="G29" s="34">
        <v>0</v>
      </c>
      <c r="H29" s="34">
        <v>490000</v>
      </c>
      <c r="I29" s="34">
        <v>490000</v>
      </c>
      <c r="J29" s="34">
        <v>0</v>
      </c>
      <c r="K29" s="34">
        <v>0</v>
      </c>
      <c r="L29" s="16">
        <f t="shared" si="0"/>
        <v>0</v>
      </c>
    </row>
    <row r="30" spans="2:12" ht="12.75" customHeight="1" x14ac:dyDescent="0.2">
      <c r="B30" s="36" t="s">
        <v>70</v>
      </c>
      <c r="C30" s="34">
        <v>1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16">
        <f t="shared" si="0"/>
        <v>0</v>
      </c>
    </row>
    <row r="31" spans="2:12" ht="12.75" customHeight="1" x14ac:dyDescent="0.2">
      <c r="B31" s="36" t="s">
        <v>71</v>
      </c>
      <c r="C31" s="34">
        <v>500000</v>
      </c>
      <c r="D31" s="34">
        <v>59344.549999999988</v>
      </c>
      <c r="E31" s="34">
        <v>0</v>
      </c>
      <c r="F31" s="34">
        <v>0</v>
      </c>
      <c r="G31" s="34">
        <v>0</v>
      </c>
      <c r="H31" s="34">
        <v>59344.549999999988</v>
      </c>
      <c r="I31" s="34">
        <v>59344.549999999988</v>
      </c>
      <c r="J31" s="34">
        <v>0</v>
      </c>
      <c r="K31" s="34">
        <v>0</v>
      </c>
      <c r="L31" s="16">
        <f t="shared" si="0"/>
        <v>0</v>
      </c>
    </row>
    <row r="32" spans="2:12" ht="12.75" customHeight="1" x14ac:dyDescent="0.2">
      <c r="B32" s="36" t="s">
        <v>75</v>
      </c>
      <c r="C32" s="34">
        <v>105000</v>
      </c>
      <c r="D32" s="34">
        <v>105000</v>
      </c>
      <c r="E32" s="34">
        <v>0</v>
      </c>
      <c r="F32" s="34">
        <v>0</v>
      </c>
      <c r="G32" s="34">
        <v>0</v>
      </c>
      <c r="H32" s="34">
        <v>105000</v>
      </c>
      <c r="I32" s="34">
        <v>105000</v>
      </c>
      <c r="J32" s="34">
        <v>0</v>
      </c>
      <c r="K32" s="34">
        <v>0</v>
      </c>
      <c r="L32" s="16">
        <f t="shared" si="0"/>
        <v>0</v>
      </c>
    </row>
    <row r="33" spans="2:27" ht="12.75" customHeight="1" x14ac:dyDescent="0.2">
      <c r="B33" s="36" t="s">
        <v>79</v>
      </c>
      <c r="C33" s="34">
        <v>0</v>
      </c>
      <c r="D33" s="34">
        <v>402234.25</v>
      </c>
      <c r="E33" s="34">
        <v>0</v>
      </c>
      <c r="F33" s="34">
        <v>402234.25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16">
        <f t="shared" si="0"/>
        <v>0</v>
      </c>
    </row>
    <row r="34" spans="2:27" ht="12.75" customHeight="1" x14ac:dyDescent="0.2">
      <c r="B34" s="36" t="s">
        <v>80</v>
      </c>
      <c r="C34" s="34">
        <v>0</v>
      </c>
      <c r="D34" s="34">
        <v>176423.07</v>
      </c>
      <c r="E34" s="34">
        <v>0</v>
      </c>
      <c r="F34" s="34">
        <v>176423.07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16">
        <f t="shared" si="0"/>
        <v>0</v>
      </c>
    </row>
    <row r="35" spans="2:27" ht="12.75" customHeight="1" x14ac:dyDescent="0.2">
      <c r="B35" s="36" t="s">
        <v>81</v>
      </c>
      <c r="C35" s="34">
        <v>0</v>
      </c>
      <c r="D35" s="34">
        <v>704160</v>
      </c>
      <c r="E35" s="34">
        <v>0</v>
      </c>
      <c r="F35" s="34">
        <v>704160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16">
        <f t="shared" si="0"/>
        <v>0</v>
      </c>
    </row>
    <row r="36" spans="2:27" ht="12.75" customHeight="1" x14ac:dyDescent="0.2">
      <c r="B36" s="36" t="s">
        <v>82</v>
      </c>
      <c r="C36" s="34">
        <v>0</v>
      </c>
      <c r="D36" s="34">
        <v>8022</v>
      </c>
      <c r="E36" s="34">
        <v>0</v>
      </c>
      <c r="F36" s="34">
        <v>8022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16">
        <f t="shared" si="0"/>
        <v>0</v>
      </c>
    </row>
    <row r="37" spans="2:27" ht="27.75" customHeight="1" x14ac:dyDescent="0.2">
      <c r="B37" s="17" t="s">
        <v>36</v>
      </c>
      <c r="C37" s="18">
        <f t="shared" ref="C37:K37" si="2">SUM(C15:C36)</f>
        <v>2674817</v>
      </c>
      <c r="D37" s="18">
        <f t="shared" si="2"/>
        <v>2861202.16</v>
      </c>
      <c r="E37" s="18">
        <f t="shared" si="2"/>
        <v>0</v>
      </c>
      <c r="F37" s="18">
        <f t="shared" si="2"/>
        <v>1290839.32</v>
      </c>
      <c r="G37" s="18">
        <f t="shared" si="2"/>
        <v>240378.08</v>
      </c>
      <c r="H37" s="18">
        <f t="shared" si="2"/>
        <v>1329984.76</v>
      </c>
      <c r="I37" s="18">
        <f t="shared" si="2"/>
        <v>1329984.76</v>
      </c>
      <c r="J37" s="18">
        <f t="shared" si="2"/>
        <v>0</v>
      </c>
      <c r="K37" s="18">
        <f t="shared" si="2"/>
        <v>170962.97</v>
      </c>
      <c r="L37" s="19">
        <f t="shared" si="0"/>
        <v>5.9752146279660294E-2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2:27" ht="12.75" customHeight="1" x14ac:dyDescent="0.2">
      <c r="B38" s="3"/>
      <c r="C38" s="20"/>
      <c r="D38" s="20"/>
      <c r="E38" s="20"/>
      <c r="F38" s="20"/>
      <c r="G38" s="20"/>
      <c r="H38" s="20"/>
      <c r="I38" s="4"/>
      <c r="J38" s="20"/>
      <c r="K38" s="20"/>
      <c r="L38" s="21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2:27" ht="27.75" customHeight="1" x14ac:dyDescent="0.2">
      <c r="B39" s="12" t="s">
        <v>37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ht="15" customHeight="1" x14ac:dyDescent="0.2">
      <c r="B40" s="33" t="s">
        <v>9</v>
      </c>
      <c r="C40" s="34">
        <v>1593698</v>
      </c>
      <c r="D40" s="34">
        <v>1534506.86</v>
      </c>
      <c r="E40" s="34">
        <v>0</v>
      </c>
      <c r="F40" s="34">
        <v>0</v>
      </c>
      <c r="G40" s="34">
        <v>1529000.8399999999</v>
      </c>
      <c r="H40" s="34">
        <v>5506.0200000002515</v>
      </c>
      <c r="I40" s="34">
        <v>5506.0200000002515</v>
      </c>
      <c r="J40" s="34">
        <v>0</v>
      </c>
      <c r="K40" s="34">
        <v>1041304.0700000001</v>
      </c>
      <c r="L40" s="16">
        <f t="shared" ref="L40:L64" si="3">IF(ISERROR(K40/D40),0,K40/D40)</f>
        <v>0.67859199404295922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2:27" ht="15" customHeight="1" x14ac:dyDescent="0.2">
      <c r="B41" s="33" t="s">
        <v>62</v>
      </c>
      <c r="C41" s="34">
        <v>400001</v>
      </c>
      <c r="D41" s="34">
        <v>212744.56</v>
      </c>
      <c r="E41" s="34">
        <v>0</v>
      </c>
      <c r="F41" s="34">
        <v>0</v>
      </c>
      <c r="G41" s="34">
        <v>198826.67</v>
      </c>
      <c r="H41" s="34">
        <v>13917.889999999985</v>
      </c>
      <c r="I41" s="34">
        <v>13917.889999999985</v>
      </c>
      <c r="J41" s="34">
        <v>0</v>
      </c>
      <c r="K41" s="34">
        <v>64975.840000000004</v>
      </c>
      <c r="L41" s="16">
        <f t="shared" si="3"/>
        <v>0.30541716319326806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2:27" ht="15" customHeight="1" x14ac:dyDescent="0.2">
      <c r="B42" s="33" t="s">
        <v>18</v>
      </c>
      <c r="C42" s="34">
        <v>141689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16">
        <f t="shared" si="3"/>
        <v>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2:27" ht="15" customHeight="1" x14ac:dyDescent="0.2">
      <c r="B43" s="33" t="s">
        <v>64</v>
      </c>
      <c r="C43" s="34">
        <v>0</v>
      </c>
      <c r="D43" s="34">
        <v>58998.03</v>
      </c>
      <c r="E43" s="34">
        <v>0</v>
      </c>
      <c r="F43" s="34">
        <v>0</v>
      </c>
      <c r="G43" s="34">
        <v>51252.61</v>
      </c>
      <c r="H43" s="34">
        <v>7745.4199999999983</v>
      </c>
      <c r="I43" s="34">
        <v>7745.4199999999983</v>
      </c>
      <c r="J43" s="34">
        <v>0</v>
      </c>
      <c r="K43" s="34">
        <v>51252.61</v>
      </c>
      <c r="L43" s="16">
        <f t="shared" si="3"/>
        <v>0.86871731140853348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2:27" ht="15" customHeight="1" x14ac:dyDescent="0.2">
      <c r="B44" s="33" t="s">
        <v>53</v>
      </c>
      <c r="C44" s="34">
        <v>33472</v>
      </c>
      <c r="D44" s="34">
        <v>37326.42</v>
      </c>
      <c r="E44" s="34">
        <v>0</v>
      </c>
      <c r="F44" s="34">
        <v>0</v>
      </c>
      <c r="G44" s="34">
        <v>37269.480000000003</v>
      </c>
      <c r="H44" s="34">
        <v>56.939999999995052</v>
      </c>
      <c r="I44" s="34">
        <v>56.939999999995052</v>
      </c>
      <c r="J44" s="34">
        <v>0</v>
      </c>
      <c r="K44" s="34">
        <v>23807.370000000003</v>
      </c>
      <c r="L44" s="16">
        <f t="shared" si="3"/>
        <v>0.63781552048120349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2:27" ht="15" customHeight="1" x14ac:dyDescent="0.2">
      <c r="B45" s="33" t="s">
        <v>46</v>
      </c>
      <c r="C45" s="34">
        <v>604905</v>
      </c>
      <c r="D45" s="34">
        <v>608132.55000000005</v>
      </c>
      <c r="E45" s="34">
        <v>0</v>
      </c>
      <c r="F45" s="34">
        <v>0</v>
      </c>
      <c r="G45" s="34">
        <v>0</v>
      </c>
      <c r="H45" s="34">
        <v>608132.55000000005</v>
      </c>
      <c r="I45" s="34">
        <v>608132.55000000005</v>
      </c>
      <c r="J45" s="34">
        <v>0</v>
      </c>
      <c r="K45" s="34">
        <v>0</v>
      </c>
      <c r="L45" s="16">
        <f t="shared" si="3"/>
        <v>0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2:27" ht="15" customHeight="1" x14ac:dyDescent="0.2">
      <c r="B46" s="33" t="s">
        <v>45</v>
      </c>
      <c r="C46" s="34">
        <v>91763</v>
      </c>
      <c r="D46" s="34">
        <v>52944.42</v>
      </c>
      <c r="E46" s="34">
        <v>0</v>
      </c>
      <c r="F46" s="34">
        <v>0</v>
      </c>
      <c r="G46" s="34">
        <v>52062.239999999998</v>
      </c>
      <c r="H46" s="34">
        <v>882.18000000000029</v>
      </c>
      <c r="I46" s="34">
        <v>882.18000000000029</v>
      </c>
      <c r="J46" s="34">
        <v>0</v>
      </c>
      <c r="K46" s="34">
        <v>34708.160000000003</v>
      </c>
      <c r="L46" s="16">
        <f t="shared" si="3"/>
        <v>0.65555841389895297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2:27" ht="15" customHeight="1" x14ac:dyDescent="0.2">
      <c r="B47" s="33" t="s">
        <v>51</v>
      </c>
      <c r="C47" s="34">
        <v>109832</v>
      </c>
      <c r="D47" s="34">
        <v>109705.39</v>
      </c>
      <c r="E47" s="34">
        <v>0</v>
      </c>
      <c r="F47" s="34">
        <v>0</v>
      </c>
      <c r="G47" s="34">
        <v>0</v>
      </c>
      <c r="H47" s="34">
        <v>109705.39</v>
      </c>
      <c r="I47" s="34">
        <v>109705.39</v>
      </c>
      <c r="J47" s="34">
        <v>0</v>
      </c>
      <c r="K47" s="34">
        <v>0</v>
      </c>
      <c r="L47" s="16">
        <f t="shared" si="3"/>
        <v>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2:27" ht="15" customHeight="1" x14ac:dyDescent="0.2">
      <c r="B48" s="33" t="s">
        <v>55</v>
      </c>
      <c r="C48" s="34">
        <v>390000</v>
      </c>
      <c r="D48" s="34">
        <v>390000</v>
      </c>
      <c r="E48" s="34">
        <v>0</v>
      </c>
      <c r="F48" s="34">
        <v>0</v>
      </c>
      <c r="G48" s="34">
        <v>0</v>
      </c>
      <c r="H48" s="34">
        <v>390000</v>
      </c>
      <c r="I48" s="34">
        <v>390000</v>
      </c>
      <c r="J48" s="34">
        <v>0</v>
      </c>
      <c r="K48" s="34">
        <v>0</v>
      </c>
      <c r="L48" s="16">
        <f t="shared" si="3"/>
        <v>0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2:27" ht="15" customHeight="1" x14ac:dyDescent="0.2">
      <c r="B49" s="33" t="s">
        <v>17</v>
      </c>
      <c r="C49" s="34">
        <v>453175</v>
      </c>
      <c r="D49" s="34">
        <v>385864.09</v>
      </c>
      <c r="E49" s="34">
        <v>0</v>
      </c>
      <c r="F49" s="34">
        <v>0</v>
      </c>
      <c r="G49" s="34">
        <v>379511.58999999997</v>
      </c>
      <c r="H49" s="34">
        <v>6352.5000000000582</v>
      </c>
      <c r="I49" s="34">
        <v>6352.5000000000582</v>
      </c>
      <c r="J49" s="34">
        <v>0</v>
      </c>
      <c r="K49" s="34">
        <v>253438.79</v>
      </c>
      <c r="L49" s="16">
        <f t="shared" si="3"/>
        <v>0.6568084373956643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2:27" ht="15" customHeight="1" x14ac:dyDescent="0.2">
      <c r="B50" s="33" t="s">
        <v>11</v>
      </c>
      <c r="C50" s="34">
        <v>263146</v>
      </c>
      <c r="D50" s="34">
        <v>260509.6</v>
      </c>
      <c r="E50" s="34">
        <v>0</v>
      </c>
      <c r="F50" s="34">
        <v>0</v>
      </c>
      <c r="G50" s="34">
        <v>260509.59999999998</v>
      </c>
      <c r="H50" s="34">
        <v>0</v>
      </c>
      <c r="I50" s="34">
        <v>0</v>
      </c>
      <c r="J50" s="34">
        <v>0</v>
      </c>
      <c r="K50" s="34">
        <v>172356.31</v>
      </c>
      <c r="L50" s="16">
        <f t="shared" si="3"/>
        <v>0.66161212485067722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2:27" ht="15" customHeight="1" x14ac:dyDescent="0.2">
      <c r="B51" s="33" t="s">
        <v>52</v>
      </c>
      <c r="C51" s="34">
        <v>5334426</v>
      </c>
      <c r="D51" s="34">
        <v>4923082.71</v>
      </c>
      <c r="E51" s="34">
        <v>0</v>
      </c>
      <c r="F51" s="34">
        <v>0</v>
      </c>
      <c r="G51" s="34">
        <v>4923082.71</v>
      </c>
      <c r="H51" s="34">
        <v>0</v>
      </c>
      <c r="I51" s="34">
        <v>0</v>
      </c>
      <c r="J51" s="34">
        <v>0</v>
      </c>
      <c r="K51" s="34">
        <v>2314876.3200000003</v>
      </c>
      <c r="L51" s="16">
        <f t="shared" si="3"/>
        <v>0.47020869978436747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 ht="15" customHeight="1" x14ac:dyDescent="0.2">
      <c r="B52" s="33" t="s">
        <v>13</v>
      </c>
      <c r="C52" s="34">
        <v>66728</v>
      </c>
      <c r="D52" s="34">
        <v>82676.39</v>
      </c>
      <c r="E52" s="34">
        <v>0</v>
      </c>
      <c r="F52" s="34">
        <v>0</v>
      </c>
      <c r="G52" s="34">
        <v>37101.56</v>
      </c>
      <c r="H52" s="34">
        <v>45574.83</v>
      </c>
      <c r="I52" s="34">
        <v>45574.83</v>
      </c>
      <c r="J52" s="34">
        <v>0</v>
      </c>
      <c r="K52" s="34">
        <v>30917.97</v>
      </c>
      <c r="L52" s="16">
        <f t="shared" si="3"/>
        <v>0.37396371563876946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ht="15" customHeight="1" x14ac:dyDescent="0.2">
      <c r="B53" s="33" t="s">
        <v>7</v>
      </c>
      <c r="C53" s="34">
        <v>900086</v>
      </c>
      <c r="D53" s="34">
        <v>911487.02</v>
      </c>
      <c r="E53" s="34">
        <v>0</v>
      </c>
      <c r="F53" s="34">
        <v>0</v>
      </c>
      <c r="G53" s="34">
        <v>901718.4</v>
      </c>
      <c r="H53" s="34">
        <v>9768.6199999999953</v>
      </c>
      <c r="I53" s="34">
        <v>9768.6199999999953</v>
      </c>
      <c r="J53" s="34">
        <v>0</v>
      </c>
      <c r="K53" s="34">
        <v>626193.32999999996</v>
      </c>
      <c r="L53" s="16">
        <f t="shared" si="3"/>
        <v>0.6870019169334961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5" customHeight="1" x14ac:dyDescent="0.2">
      <c r="B54" s="33" t="s">
        <v>16</v>
      </c>
      <c r="C54" s="34">
        <v>143546</v>
      </c>
      <c r="D54" s="34">
        <v>143368.73000000001</v>
      </c>
      <c r="E54" s="34">
        <v>0</v>
      </c>
      <c r="F54" s="34">
        <v>0</v>
      </c>
      <c r="G54" s="34">
        <v>142773.84</v>
      </c>
      <c r="H54" s="34">
        <v>594.89000000001397</v>
      </c>
      <c r="I54" s="34">
        <v>594.89000000001397</v>
      </c>
      <c r="J54" s="34">
        <v>0</v>
      </c>
      <c r="K54" s="34">
        <v>95182.56</v>
      </c>
      <c r="L54" s="16">
        <f t="shared" si="3"/>
        <v>0.66390041956847901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5" customHeight="1" x14ac:dyDescent="0.2">
      <c r="B55" s="33" t="s">
        <v>59</v>
      </c>
      <c r="C55" s="34">
        <v>0</v>
      </c>
      <c r="D55" s="34">
        <v>792.09</v>
      </c>
      <c r="E55" s="34">
        <v>0</v>
      </c>
      <c r="F55" s="34">
        <v>0</v>
      </c>
      <c r="G55" s="34">
        <v>792.09</v>
      </c>
      <c r="H55" s="34">
        <v>0</v>
      </c>
      <c r="I55" s="34">
        <v>0</v>
      </c>
      <c r="J55" s="34">
        <v>0</v>
      </c>
      <c r="K55" s="34">
        <v>792.09</v>
      </c>
      <c r="L55" s="16">
        <f t="shared" si="3"/>
        <v>1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ht="15" customHeight="1" x14ac:dyDescent="0.2">
      <c r="B56" s="33" t="s">
        <v>12</v>
      </c>
      <c r="C56" s="34">
        <v>23724</v>
      </c>
      <c r="D56" s="34">
        <v>24057.63</v>
      </c>
      <c r="E56" s="34">
        <v>0</v>
      </c>
      <c r="F56" s="34">
        <v>0</v>
      </c>
      <c r="G56" s="34">
        <v>23914.799999999999</v>
      </c>
      <c r="H56" s="34">
        <v>142.83000000000175</v>
      </c>
      <c r="I56" s="34">
        <v>142.83000000000175</v>
      </c>
      <c r="J56" s="34">
        <v>0</v>
      </c>
      <c r="K56" s="34">
        <v>15821.92</v>
      </c>
      <c r="L56" s="16">
        <f t="shared" si="3"/>
        <v>0.65766744271983568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7" ht="15" customHeight="1" x14ac:dyDescent="0.2">
      <c r="B57" s="33" t="s">
        <v>54</v>
      </c>
      <c r="C57" s="34">
        <v>3200000</v>
      </c>
      <c r="D57" s="34">
        <v>1688650</v>
      </c>
      <c r="E57" s="34">
        <v>0</v>
      </c>
      <c r="F57" s="34">
        <v>0</v>
      </c>
      <c r="G57" s="34">
        <v>1675994.94</v>
      </c>
      <c r="H57" s="34">
        <v>12655.060000000056</v>
      </c>
      <c r="I57" s="34">
        <v>12655.060000000056</v>
      </c>
      <c r="J57" s="34">
        <v>0</v>
      </c>
      <c r="K57" s="34">
        <v>1039754.94</v>
      </c>
      <c r="L57" s="16">
        <f t="shared" si="3"/>
        <v>0.61573146596393569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2:27" ht="15" customHeight="1" x14ac:dyDescent="0.2">
      <c r="B58" s="33" t="s">
        <v>8</v>
      </c>
      <c r="C58" s="34">
        <v>275383</v>
      </c>
      <c r="D58" s="34">
        <v>272719.18</v>
      </c>
      <c r="E58" s="34">
        <v>0</v>
      </c>
      <c r="F58" s="34">
        <v>0</v>
      </c>
      <c r="G58" s="34">
        <v>271474.92</v>
      </c>
      <c r="H58" s="34">
        <v>1244.2600000000093</v>
      </c>
      <c r="I58" s="34">
        <v>1244.2600000000093</v>
      </c>
      <c r="J58" s="34">
        <v>0</v>
      </c>
      <c r="K58" s="34">
        <v>177987.75</v>
      </c>
      <c r="L58" s="16">
        <f t="shared" si="3"/>
        <v>0.65264111603738328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2:27" ht="15" customHeight="1" x14ac:dyDescent="0.2">
      <c r="B59" s="33" t="s">
        <v>58</v>
      </c>
      <c r="C59" s="34">
        <v>0</v>
      </c>
      <c r="D59" s="34">
        <v>5503.62</v>
      </c>
      <c r="E59" s="34">
        <v>0</v>
      </c>
      <c r="F59" s="34">
        <v>0</v>
      </c>
      <c r="G59" s="34">
        <v>5503.62</v>
      </c>
      <c r="H59" s="34">
        <v>0</v>
      </c>
      <c r="I59" s="34">
        <v>0</v>
      </c>
      <c r="J59" s="34">
        <v>0</v>
      </c>
      <c r="K59" s="34">
        <v>5503.62</v>
      </c>
      <c r="L59" s="16">
        <f t="shared" si="3"/>
        <v>1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2:27" ht="15" customHeight="1" x14ac:dyDescent="0.2">
      <c r="B60" s="33" t="s">
        <v>56</v>
      </c>
      <c r="C60" s="34">
        <v>126000</v>
      </c>
      <c r="D60" s="34">
        <v>120000</v>
      </c>
      <c r="E60" s="34">
        <v>0</v>
      </c>
      <c r="F60" s="34">
        <v>0</v>
      </c>
      <c r="G60" s="34">
        <v>120000</v>
      </c>
      <c r="H60" s="34">
        <v>0</v>
      </c>
      <c r="I60" s="34">
        <v>0</v>
      </c>
      <c r="J60" s="34">
        <v>0</v>
      </c>
      <c r="K60" s="34">
        <v>70000</v>
      </c>
      <c r="L60" s="16">
        <f t="shared" si="3"/>
        <v>0.58333333333333337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2:27" ht="15" customHeight="1" x14ac:dyDescent="0.2">
      <c r="B61" s="33" t="s">
        <v>15</v>
      </c>
      <c r="C61" s="34">
        <v>50663</v>
      </c>
      <c r="D61" s="34">
        <v>50338.879999999997</v>
      </c>
      <c r="E61" s="34">
        <v>0</v>
      </c>
      <c r="F61" s="34">
        <v>0</v>
      </c>
      <c r="G61" s="34">
        <v>49615.32</v>
      </c>
      <c r="H61" s="34">
        <v>723.55999999999767</v>
      </c>
      <c r="I61" s="34">
        <v>723.55999999999767</v>
      </c>
      <c r="J61" s="34">
        <v>0</v>
      </c>
      <c r="K61" s="34">
        <v>33076.879999999997</v>
      </c>
      <c r="L61" s="16">
        <f t="shared" si="3"/>
        <v>0.65708414648875779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2:27" ht="15" customHeight="1" x14ac:dyDescent="0.2">
      <c r="B62" s="33" t="s">
        <v>19</v>
      </c>
      <c r="C62" s="34">
        <v>48825</v>
      </c>
      <c r="D62" s="34">
        <v>48825</v>
      </c>
      <c r="E62" s="34">
        <v>0</v>
      </c>
      <c r="F62" s="34">
        <v>0</v>
      </c>
      <c r="G62" s="34">
        <v>0</v>
      </c>
      <c r="H62" s="34">
        <v>48825</v>
      </c>
      <c r="I62" s="34">
        <v>48825</v>
      </c>
      <c r="J62" s="34">
        <v>0</v>
      </c>
      <c r="K62" s="34">
        <v>0</v>
      </c>
      <c r="L62" s="16">
        <f t="shared" si="3"/>
        <v>0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2:27" ht="15" customHeight="1" x14ac:dyDescent="0.2">
      <c r="B63" s="33" t="s">
        <v>76</v>
      </c>
      <c r="C63" s="34">
        <v>0</v>
      </c>
      <c r="D63" s="34">
        <v>440655.45</v>
      </c>
      <c r="E63" s="34">
        <v>0</v>
      </c>
      <c r="F63" s="34">
        <v>0</v>
      </c>
      <c r="G63" s="34">
        <v>440655.45</v>
      </c>
      <c r="H63" s="34">
        <v>0</v>
      </c>
      <c r="I63" s="34">
        <v>0</v>
      </c>
      <c r="J63" s="34">
        <v>0</v>
      </c>
      <c r="K63" s="34">
        <v>0</v>
      </c>
      <c r="L63" s="16">
        <f t="shared" si="3"/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2:27" ht="27.75" customHeight="1" x14ac:dyDescent="0.2">
      <c r="B64" s="30" t="s">
        <v>36</v>
      </c>
      <c r="C64" s="31">
        <f t="shared" ref="C64:K64" si="4">SUM(C40:C63)</f>
        <v>14251062</v>
      </c>
      <c r="D64" s="31">
        <f t="shared" si="4"/>
        <v>12362888.619999999</v>
      </c>
      <c r="E64" s="31">
        <f t="shared" si="4"/>
        <v>0</v>
      </c>
      <c r="F64" s="31">
        <f t="shared" si="4"/>
        <v>0</v>
      </c>
      <c r="G64" s="31">
        <f t="shared" si="4"/>
        <v>11101060.68</v>
      </c>
      <c r="H64" s="31">
        <f t="shared" si="4"/>
        <v>1261827.9400000006</v>
      </c>
      <c r="I64" s="31">
        <f t="shared" si="4"/>
        <v>1261827.9400000006</v>
      </c>
      <c r="J64" s="31">
        <f t="shared" si="4"/>
        <v>0</v>
      </c>
      <c r="K64" s="31">
        <f t="shared" si="4"/>
        <v>6051950.5299999993</v>
      </c>
      <c r="L64" s="32">
        <f t="shared" si="3"/>
        <v>0.48952560489863894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2:27" ht="12.75" customHeight="1" x14ac:dyDescent="0.2">
      <c r="B65" s="2"/>
      <c r="C65" s="28"/>
      <c r="D65" s="28"/>
      <c r="E65" s="28"/>
      <c r="F65" s="28"/>
      <c r="G65" s="28"/>
      <c r="H65" s="28"/>
      <c r="I65" s="28"/>
      <c r="J65" s="28"/>
      <c r="K65" s="28"/>
      <c r="L65" s="29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2:27" ht="27.75" customHeight="1" x14ac:dyDescent="0.2">
      <c r="B66" s="12" t="s">
        <v>38</v>
      </c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2:27" ht="15" customHeight="1" x14ac:dyDescent="0.2">
      <c r="B67" s="33" t="s">
        <v>22</v>
      </c>
      <c r="C67" s="34">
        <v>112352</v>
      </c>
      <c r="D67" s="34">
        <v>53353.97</v>
      </c>
      <c r="E67" s="34">
        <v>0</v>
      </c>
      <c r="F67" s="34">
        <v>0</v>
      </c>
      <c r="G67" s="34">
        <v>0</v>
      </c>
      <c r="H67" s="34">
        <v>53353.97</v>
      </c>
      <c r="I67" s="34">
        <v>53353.97</v>
      </c>
      <c r="J67" s="34">
        <v>0</v>
      </c>
      <c r="K67" s="34">
        <v>0</v>
      </c>
      <c r="L67" s="16">
        <f t="shared" ref="L67:L77" si="5">IF(ISERROR(K67/D67),0,K67/D67)</f>
        <v>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2:27" ht="15" customHeight="1" x14ac:dyDescent="0.2">
      <c r="B68" s="33" t="s">
        <v>63</v>
      </c>
      <c r="C68" s="34">
        <v>1</v>
      </c>
      <c r="D68" s="34">
        <v>1755621.98</v>
      </c>
      <c r="E68" s="34">
        <v>0</v>
      </c>
      <c r="F68" s="34">
        <v>0</v>
      </c>
      <c r="G68" s="34">
        <v>1676324.44</v>
      </c>
      <c r="H68" s="34">
        <v>79297.540000000037</v>
      </c>
      <c r="I68" s="34">
        <v>79297.540000000037</v>
      </c>
      <c r="J68" s="34">
        <v>0</v>
      </c>
      <c r="K68" s="34">
        <v>98035.35</v>
      </c>
      <c r="L68" s="16">
        <f t="shared" si="5"/>
        <v>5.5840808053679074E-2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2:27" ht="15" customHeight="1" x14ac:dyDescent="0.2">
      <c r="B69" s="33" t="s">
        <v>21</v>
      </c>
      <c r="C69" s="34">
        <v>169447</v>
      </c>
      <c r="D69" s="34">
        <v>168853.49</v>
      </c>
      <c r="E69" s="34">
        <v>0</v>
      </c>
      <c r="F69" s="34">
        <v>0</v>
      </c>
      <c r="G69" s="34">
        <v>168502.44</v>
      </c>
      <c r="H69" s="34">
        <v>351.04999999998836</v>
      </c>
      <c r="I69" s="34">
        <v>351.04999999998836</v>
      </c>
      <c r="J69" s="34">
        <v>0</v>
      </c>
      <c r="K69" s="34">
        <v>98293.09</v>
      </c>
      <c r="L69" s="16">
        <f t="shared" si="5"/>
        <v>0.58212057091624225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2:27" ht="15" customHeight="1" x14ac:dyDescent="0.2">
      <c r="B70" s="33" t="s">
        <v>60</v>
      </c>
      <c r="C70" s="34">
        <v>0</v>
      </c>
      <c r="D70" s="34">
        <v>649.53</v>
      </c>
      <c r="E70" s="34">
        <v>0</v>
      </c>
      <c r="F70" s="34">
        <v>0</v>
      </c>
      <c r="G70" s="34">
        <v>649.53</v>
      </c>
      <c r="H70" s="34">
        <v>0</v>
      </c>
      <c r="I70" s="34">
        <v>0</v>
      </c>
      <c r="J70" s="34">
        <v>0</v>
      </c>
      <c r="K70" s="34">
        <v>649.53</v>
      </c>
      <c r="L70" s="16">
        <f t="shared" si="5"/>
        <v>1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2:27" ht="15" customHeight="1" x14ac:dyDescent="0.2">
      <c r="B71" s="33" t="s">
        <v>50</v>
      </c>
      <c r="C71" s="34">
        <v>120213</v>
      </c>
      <c r="D71" s="34">
        <v>125615.3</v>
      </c>
      <c r="E71" s="34">
        <v>0</v>
      </c>
      <c r="F71" s="34">
        <v>0</v>
      </c>
      <c r="G71" s="34">
        <v>119633.62</v>
      </c>
      <c r="H71" s="34">
        <v>5981.6800000000076</v>
      </c>
      <c r="I71" s="34">
        <v>5981.6800000000076</v>
      </c>
      <c r="J71" s="34">
        <v>0</v>
      </c>
      <c r="K71" s="34">
        <v>0</v>
      </c>
      <c r="L71" s="16">
        <f t="shared" si="5"/>
        <v>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2:27" ht="15" customHeight="1" x14ac:dyDescent="0.2">
      <c r="B72" s="33" t="s">
        <v>10</v>
      </c>
      <c r="C72" s="34">
        <v>226346</v>
      </c>
      <c r="D72" s="34">
        <v>226126.39</v>
      </c>
      <c r="E72" s="34">
        <v>0</v>
      </c>
      <c r="F72" s="34">
        <v>0</v>
      </c>
      <c r="G72" s="34">
        <v>220850.52000000002</v>
      </c>
      <c r="H72" s="34">
        <v>5275.8699999999953</v>
      </c>
      <c r="I72" s="34">
        <v>5275.8699999999953</v>
      </c>
      <c r="J72" s="34">
        <v>0</v>
      </c>
      <c r="K72" s="34">
        <v>147233.67999999996</v>
      </c>
      <c r="L72" s="16">
        <f t="shared" si="5"/>
        <v>0.651112327048603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2:27" ht="15" customHeight="1" x14ac:dyDescent="0.2">
      <c r="B73" s="33" t="s">
        <v>20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16">
        <f t="shared" si="5"/>
        <v>0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2:27" ht="15" customHeight="1" x14ac:dyDescent="0.2">
      <c r="B74" s="33" t="s">
        <v>72</v>
      </c>
      <c r="C74" s="34">
        <v>0</v>
      </c>
      <c r="D74" s="34">
        <v>5529.65</v>
      </c>
      <c r="E74" s="34">
        <v>0</v>
      </c>
      <c r="F74" s="34">
        <v>0</v>
      </c>
      <c r="G74" s="34">
        <v>5529.65</v>
      </c>
      <c r="H74" s="34">
        <v>0</v>
      </c>
      <c r="I74" s="34">
        <v>0</v>
      </c>
      <c r="J74" s="34">
        <v>0</v>
      </c>
      <c r="K74" s="34">
        <v>5529.65</v>
      </c>
      <c r="L74" s="16">
        <f t="shared" si="5"/>
        <v>1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2:27" ht="15" customHeight="1" x14ac:dyDescent="0.2">
      <c r="B75" s="33" t="s">
        <v>73</v>
      </c>
      <c r="C75" s="34">
        <v>169447</v>
      </c>
      <c r="D75" s="34">
        <v>395636.15</v>
      </c>
      <c r="E75" s="34">
        <v>0</v>
      </c>
      <c r="F75" s="34">
        <v>0</v>
      </c>
      <c r="G75" s="34">
        <v>395636.15</v>
      </c>
      <c r="H75" s="34">
        <v>0</v>
      </c>
      <c r="I75" s="34">
        <v>0</v>
      </c>
      <c r="J75" s="34">
        <v>0</v>
      </c>
      <c r="K75" s="34">
        <v>213197.76</v>
      </c>
      <c r="L75" s="16">
        <f t="shared" si="5"/>
        <v>0.53887330568756164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2:27" ht="15" customHeight="1" x14ac:dyDescent="0.2">
      <c r="B76" s="33" t="s">
        <v>74</v>
      </c>
      <c r="C76" s="34"/>
      <c r="D76" s="34">
        <v>166142.85</v>
      </c>
      <c r="E76" s="34">
        <v>0</v>
      </c>
      <c r="F76" s="34">
        <v>0</v>
      </c>
      <c r="G76" s="34">
        <v>163307.63999999998</v>
      </c>
      <c r="H76" s="34">
        <v>2835.210000000021</v>
      </c>
      <c r="I76" s="34">
        <v>2835.210000000021</v>
      </c>
      <c r="J76" s="34">
        <v>0</v>
      </c>
      <c r="K76" s="34">
        <v>108871.76</v>
      </c>
      <c r="L76" s="16">
        <f t="shared" si="5"/>
        <v>0.65529007116466331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2:27" ht="15" customHeight="1" x14ac:dyDescent="0.2">
      <c r="B77" s="33" t="s">
        <v>77</v>
      </c>
      <c r="C77" s="34">
        <v>0</v>
      </c>
      <c r="D77" s="34">
        <v>10633.85</v>
      </c>
      <c r="E77" s="34">
        <v>0</v>
      </c>
      <c r="F77" s="34">
        <v>0</v>
      </c>
      <c r="G77" s="34">
        <v>10633.85</v>
      </c>
      <c r="H77" s="34">
        <v>0</v>
      </c>
      <c r="I77" s="34">
        <v>0</v>
      </c>
      <c r="J77" s="34">
        <v>0</v>
      </c>
      <c r="K77" s="34">
        <v>10633.85</v>
      </c>
      <c r="L77" s="16">
        <f t="shared" si="5"/>
        <v>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2:27" ht="27.75" customHeight="1" x14ac:dyDescent="0.2">
      <c r="B78" s="17" t="s">
        <v>36</v>
      </c>
      <c r="C78" s="18">
        <f t="shared" ref="C78:K78" si="6">SUM(C67:C77)</f>
        <v>797806</v>
      </c>
      <c r="D78" s="18">
        <f t="shared" si="6"/>
        <v>2908163.16</v>
      </c>
      <c r="E78" s="18">
        <f t="shared" si="6"/>
        <v>0</v>
      </c>
      <c r="F78" s="18">
        <f t="shared" si="6"/>
        <v>0</v>
      </c>
      <c r="G78" s="18">
        <f t="shared" si="6"/>
        <v>2761067.84</v>
      </c>
      <c r="H78" s="18">
        <f t="shared" si="6"/>
        <v>147095.32000000007</v>
      </c>
      <c r="I78" s="18">
        <f t="shared" si="6"/>
        <v>147095.32000000007</v>
      </c>
      <c r="J78" s="18">
        <f t="shared" si="6"/>
        <v>0</v>
      </c>
      <c r="K78" s="18">
        <f t="shared" si="6"/>
        <v>682444.67</v>
      </c>
      <c r="L78" s="19">
        <f t="shared" ref="L78" si="7">IF(ISERROR(K78/D78),0,K78/D78)</f>
        <v>0.23466519326927998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2:27" ht="12.75" customHeight="1" x14ac:dyDescent="0.2">
      <c r="B79" s="3"/>
      <c r="C79" s="20"/>
      <c r="D79" s="20"/>
      <c r="E79" s="20"/>
      <c r="F79" s="20"/>
      <c r="G79" s="20"/>
      <c r="H79" s="20"/>
      <c r="I79" s="20"/>
      <c r="J79" s="20"/>
      <c r="K79" s="20"/>
      <c r="L79" s="21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2:27" ht="27.75" customHeight="1" x14ac:dyDescent="0.2">
      <c r="B80" s="22" t="s">
        <v>39</v>
      </c>
      <c r="C80" s="23">
        <f t="shared" ref="C80:K80" si="8">C37+C64+C78</f>
        <v>17723685</v>
      </c>
      <c r="D80" s="23">
        <f t="shared" si="8"/>
        <v>18132253.939999998</v>
      </c>
      <c r="E80" s="23">
        <f t="shared" si="8"/>
        <v>0</v>
      </c>
      <c r="F80" s="23">
        <f t="shared" si="8"/>
        <v>1290839.32</v>
      </c>
      <c r="G80" s="23">
        <f t="shared" si="8"/>
        <v>14102506.6</v>
      </c>
      <c r="H80" s="23">
        <f t="shared" si="8"/>
        <v>2738908.0200000005</v>
      </c>
      <c r="I80" s="23">
        <f t="shared" si="8"/>
        <v>2738908.0200000005</v>
      </c>
      <c r="J80" s="23">
        <f t="shared" si="8"/>
        <v>0</v>
      </c>
      <c r="K80" s="23">
        <f t="shared" si="8"/>
        <v>6905358.169999999</v>
      </c>
      <c r="L80" s="24">
        <f>IF(ISERROR(K80/D80),0,K80/D80)</f>
        <v>0.38083286241467673</v>
      </c>
    </row>
    <row r="81" spans="2:27" ht="12.75" customHeight="1" x14ac:dyDescent="0.2">
      <c r="B81" s="7"/>
      <c r="C81" s="4"/>
      <c r="D81" s="4"/>
      <c r="E81" s="4"/>
      <c r="F81" s="4"/>
      <c r="G81" s="4"/>
      <c r="H81" s="4"/>
      <c r="I81" s="4"/>
      <c r="J81" s="4"/>
      <c r="K81" s="4"/>
      <c r="L81" s="5"/>
    </row>
    <row r="82" spans="2:27" ht="18" x14ac:dyDescent="0.2">
      <c r="B82" s="25" t="s">
        <v>40</v>
      </c>
      <c r="C82" s="37">
        <f>(K$80/$D$80)*100</f>
        <v>38.083286241467675</v>
      </c>
      <c r="D82" s="38"/>
      <c r="E82" s="38"/>
      <c r="F82" s="38"/>
      <c r="G82" s="38"/>
      <c r="H82" s="38"/>
      <c r="I82" s="38"/>
      <c r="J82" s="38"/>
      <c r="K82" s="38"/>
      <c r="L82" s="3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8" x14ac:dyDescent="0.2">
      <c r="B83" s="25" t="s">
        <v>41</v>
      </c>
      <c r="C83" s="37">
        <f>(G$80/$D$80)*100</f>
        <v>77.77580573637168</v>
      </c>
      <c r="D83" s="38"/>
      <c r="E83" s="38"/>
      <c r="F83" s="38"/>
      <c r="G83" s="38"/>
      <c r="H83" s="38"/>
      <c r="I83" s="38"/>
      <c r="J83" s="38"/>
      <c r="K83" s="38"/>
      <c r="L83" s="3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8" x14ac:dyDescent="0.2">
      <c r="B84" s="25" t="s">
        <v>42</v>
      </c>
      <c r="C84" s="37">
        <f>(C82/C83)*100</f>
        <v>48.965466678101045</v>
      </c>
      <c r="D84" s="38"/>
      <c r="E84" s="38"/>
      <c r="F84" s="38"/>
      <c r="G84" s="38"/>
      <c r="H84" s="38"/>
      <c r="I84" s="38"/>
      <c r="J84" s="38"/>
      <c r="K84" s="38"/>
      <c r="L84" s="3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">
      <c r="B85" s="26" t="s">
        <v>43</v>
      </c>
      <c r="C85" s="40">
        <v>100</v>
      </c>
      <c r="D85" s="41"/>
      <c r="E85" s="41"/>
      <c r="F85" s="41"/>
      <c r="G85" s="41"/>
      <c r="H85" s="41"/>
      <c r="I85" s="41"/>
      <c r="J85" s="41"/>
      <c r="K85" s="41"/>
      <c r="L85" s="4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4.25" x14ac:dyDescent="0.2">
      <c r="B86" s="27" t="s">
        <v>44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">
      <c r="C87" s="4"/>
      <c r="D87" s="4"/>
      <c r="E87" s="4"/>
      <c r="F87" s="4"/>
      <c r="G87" s="4"/>
      <c r="H87" s="4"/>
      <c r="I87" s="4"/>
      <c r="J87" s="4"/>
      <c r="K87" s="4"/>
      <c r="L87" s="5"/>
    </row>
    <row r="88" spans="2:27" ht="12.75" customHeight="1" x14ac:dyDescent="0.2">
      <c r="C88" s="4"/>
      <c r="D88" s="4"/>
      <c r="E88" s="4"/>
      <c r="F88" s="4"/>
      <c r="G88" s="4"/>
      <c r="H88" s="4"/>
      <c r="I88" s="4"/>
      <c r="J88" s="4"/>
      <c r="K88" s="4"/>
      <c r="L88" s="5"/>
    </row>
    <row r="89" spans="2:27" ht="12.75" customHeight="1" x14ac:dyDescent="0.2">
      <c r="C89" s="4"/>
      <c r="D89" s="4"/>
      <c r="E89" s="4"/>
      <c r="F89" s="4"/>
      <c r="G89" s="4"/>
      <c r="H89" s="4"/>
      <c r="I89" s="4"/>
      <c r="J89" s="4"/>
      <c r="K89" s="4"/>
      <c r="L89" s="5"/>
    </row>
    <row r="90" spans="2:27" ht="12.75" customHeight="1" x14ac:dyDescent="0.2">
      <c r="C90" s="4"/>
      <c r="D90" s="4"/>
      <c r="E90" s="4"/>
      <c r="F90" s="4"/>
      <c r="G90" s="4"/>
      <c r="H90" s="4"/>
      <c r="I90" s="4"/>
      <c r="J90" s="4"/>
      <c r="K90" s="4"/>
      <c r="L90" s="5"/>
    </row>
    <row r="91" spans="2:27" ht="12.75" customHeight="1" x14ac:dyDescent="0.2">
      <c r="C91" s="4"/>
      <c r="D91" s="4"/>
      <c r="E91" s="4"/>
      <c r="F91" s="4"/>
      <c r="G91" s="4"/>
      <c r="H91" s="4"/>
      <c r="I91" s="4"/>
      <c r="J91" s="4"/>
      <c r="K91" s="4"/>
      <c r="L91" s="5"/>
    </row>
    <row r="92" spans="2:27" ht="12.75" customHeight="1" x14ac:dyDescent="0.2">
      <c r="C92" s="4"/>
      <c r="D92" s="4"/>
      <c r="E92" s="4"/>
      <c r="F92" s="4"/>
      <c r="G92" s="4"/>
      <c r="H92" s="4"/>
      <c r="I92" s="4"/>
      <c r="J92" s="4"/>
      <c r="K92" s="4"/>
      <c r="L92" s="5"/>
    </row>
    <row r="93" spans="2:27" ht="12.75" customHeight="1" x14ac:dyDescent="0.2">
      <c r="C93" s="4"/>
      <c r="D93" s="4"/>
      <c r="E93" s="4"/>
      <c r="F93" s="4"/>
      <c r="G93" s="4"/>
      <c r="H93" s="4"/>
      <c r="I93" s="4"/>
      <c r="J93" s="4"/>
      <c r="K93" s="4"/>
      <c r="L93" s="5"/>
    </row>
    <row r="94" spans="2:27" ht="12.75" customHeight="1" x14ac:dyDescent="0.2">
      <c r="C94" s="4"/>
      <c r="D94" s="4"/>
      <c r="E94" s="4"/>
      <c r="F94" s="4"/>
      <c r="G94" s="4"/>
      <c r="H94" s="4"/>
      <c r="I94" s="4"/>
      <c r="J94" s="4"/>
      <c r="K94" s="4"/>
      <c r="L94" s="5"/>
    </row>
    <row r="95" spans="2:27" ht="12.75" customHeight="1" x14ac:dyDescent="0.2">
      <c r="C95" s="4"/>
      <c r="D95" s="4"/>
      <c r="E95" s="4"/>
      <c r="F95" s="4"/>
      <c r="G95" s="4"/>
      <c r="H95" s="4"/>
      <c r="I95" s="4"/>
      <c r="J95" s="4"/>
      <c r="K95" s="4"/>
      <c r="L95" s="5"/>
    </row>
    <row r="96" spans="2:27" ht="12.75" customHeight="1" x14ac:dyDescent="0.2">
      <c r="C96" s="4"/>
      <c r="D96" s="4"/>
      <c r="E96" s="4"/>
      <c r="F96" s="4"/>
      <c r="G96" s="4"/>
      <c r="H96" s="4"/>
      <c r="I96" s="4"/>
      <c r="J96" s="4"/>
      <c r="K96" s="4"/>
      <c r="L96" s="5"/>
    </row>
    <row r="97" spans="3:12" ht="12.75" customHeight="1" x14ac:dyDescent="0.2">
      <c r="C97" s="4"/>
      <c r="D97" s="4"/>
      <c r="E97" s="4"/>
      <c r="F97" s="4"/>
      <c r="G97" s="4"/>
      <c r="H97" s="4"/>
      <c r="I97" s="4"/>
      <c r="J97" s="4"/>
      <c r="K97" s="4"/>
      <c r="L97" s="5"/>
    </row>
    <row r="98" spans="3:12" ht="12.75" customHeight="1" x14ac:dyDescent="0.2">
      <c r="C98" s="4"/>
      <c r="D98" s="4"/>
      <c r="E98" s="4"/>
      <c r="F98" s="4"/>
      <c r="G98" s="4"/>
      <c r="H98" s="4"/>
      <c r="I98" s="4"/>
      <c r="J98" s="4"/>
      <c r="K98" s="4"/>
      <c r="L98" s="5"/>
    </row>
    <row r="99" spans="3:12" ht="12.75" customHeight="1" x14ac:dyDescent="0.2">
      <c r="C99" s="4"/>
      <c r="D99" s="4"/>
      <c r="E99" s="4"/>
      <c r="F99" s="4"/>
      <c r="G99" s="4"/>
      <c r="H99" s="4"/>
      <c r="I99" s="4"/>
      <c r="J99" s="4"/>
      <c r="K99" s="4"/>
      <c r="L99" s="5"/>
    </row>
    <row r="100" spans="3:12" ht="12.75" customHeight="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5"/>
    </row>
    <row r="101" spans="3:12" ht="12.75" customHeight="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5"/>
    </row>
    <row r="102" spans="3:12" ht="12.75" customHeight="1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5"/>
    </row>
    <row r="103" spans="3:12" ht="12.75" customHeight="1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5"/>
    </row>
    <row r="104" spans="3:12" ht="12.75" customHeight="1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5"/>
    </row>
    <row r="105" spans="3:12" ht="12.75" customHeight="1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5"/>
    </row>
    <row r="106" spans="3:12" ht="12.75" customHeight="1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5"/>
    </row>
    <row r="107" spans="3:12" ht="12.75" customHeight="1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5"/>
    </row>
    <row r="108" spans="3:12" ht="12.75" customHeight="1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5"/>
    </row>
    <row r="109" spans="3:12" ht="12.75" customHeight="1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5"/>
    </row>
    <row r="110" spans="3:12" ht="12.75" customHeight="1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5"/>
    </row>
    <row r="111" spans="3:12" ht="12.75" customHeight="1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5"/>
    </row>
    <row r="112" spans="3:12" ht="12.75" customHeight="1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5"/>
    </row>
    <row r="113" spans="3:12" ht="12.75" customHeight="1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5"/>
    </row>
    <row r="114" spans="3:12" ht="12.75" customHeight="1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5"/>
    </row>
    <row r="115" spans="3:12" ht="12.75" customHeight="1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5"/>
    </row>
    <row r="116" spans="3:12" ht="12.75" customHeight="1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5"/>
    </row>
    <row r="117" spans="3:12" ht="12.75" customHeight="1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5"/>
    </row>
    <row r="118" spans="3:12" ht="12.75" customHeight="1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5"/>
    </row>
    <row r="119" spans="3:12" ht="12.75" customHeight="1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5"/>
    </row>
    <row r="120" spans="3:12" ht="12.75" customHeight="1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5"/>
    </row>
    <row r="121" spans="3:12" ht="12.75" customHeight="1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5"/>
    </row>
    <row r="122" spans="3:12" ht="12.75" customHeight="1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5"/>
    </row>
    <row r="123" spans="3:12" ht="12.75" customHeight="1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5"/>
    </row>
    <row r="124" spans="3:12" ht="12.75" customHeight="1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5"/>
    </row>
    <row r="125" spans="3:12" ht="12.75" customHeight="1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5"/>
    </row>
    <row r="126" spans="3:12" ht="12.75" customHeight="1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5"/>
    </row>
    <row r="127" spans="3:12" ht="12.75" customHeight="1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5"/>
    </row>
    <row r="128" spans="3:12" ht="12.75" customHeight="1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5"/>
    </row>
    <row r="129" spans="3:12" ht="12.75" customHeight="1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5"/>
    </row>
    <row r="130" spans="3:12" ht="12.75" customHeight="1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5"/>
    </row>
    <row r="131" spans="3:12" ht="12.75" customHeight="1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5"/>
    </row>
    <row r="132" spans="3:12" ht="12.75" customHeight="1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5"/>
    </row>
    <row r="133" spans="3:12" ht="12.75" customHeight="1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5"/>
    </row>
    <row r="134" spans="3:12" ht="12.75" customHeight="1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5"/>
    </row>
    <row r="135" spans="3:12" ht="12.75" customHeight="1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5"/>
    </row>
    <row r="136" spans="3:12" ht="12.75" customHeight="1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5"/>
    </row>
    <row r="137" spans="3:12" ht="12.75" customHeight="1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5"/>
    </row>
    <row r="138" spans="3:12" ht="12.75" customHeight="1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5"/>
    </row>
    <row r="139" spans="3:12" ht="12.75" customHeight="1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5"/>
    </row>
    <row r="140" spans="3:12" ht="12.75" customHeight="1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5"/>
    </row>
    <row r="141" spans="3:12" ht="12.75" customHeight="1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5"/>
    </row>
    <row r="142" spans="3:12" ht="12.75" customHeight="1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5"/>
    </row>
    <row r="143" spans="3:12" ht="12.75" customHeight="1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5"/>
    </row>
    <row r="144" spans="3:12" ht="12.75" customHeight="1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5"/>
    </row>
    <row r="145" spans="3:12" ht="12.75" customHeight="1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5"/>
    </row>
    <row r="146" spans="3:12" ht="12.75" customHeight="1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5"/>
    </row>
    <row r="147" spans="3:12" ht="12.75" customHeight="1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5"/>
    </row>
    <row r="148" spans="3:12" ht="12.75" customHeight="1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5"/>
    </row>
    <row r="149" spans="3:12" ht="12.75" customHeight="1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5"/>
    </row>
    <row r="150" spans="3:12" ht="12.75" customHeight="1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5"/>
    </row>
    <row r="151" spans="3:12" ht="12.75" customHeight="1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3:12" ht="12.75" customHeight="1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5"/>
    </row>
    <row r="153" spans="3:12" ht="12.75" customHeight="1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5"/>
    </row>
    <row r="154" spans="3:12" ht="12.75" customHeight="1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5"/>
    </row>
    <row r="155" spans="3:12" ht="12.75" customHeight="1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5"/>
    </row>
    <row r="156" spans="3:12" ht="12.75" customHeight="1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5"/>
    </row>
    <row r="157" spans="3:12" ht="12.75" customHeight="1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5"/>
    </row>
    <row r="158" spans="3:12" ht="12.75" customHeight="1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5"/>
    </row>
    <row r="159" spans="3:12" ht="12.75" customHeight="1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5"/>
    </row>
    <row r="160" spans="3:12" ht="12.75" customHeight="1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5"/>
    </row>
    <row r="161" spans="3:12" ht="12.75" customHeight="1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5"/>
    </row>
    <row r="162" spans="3:12" ht="12.75" customHeight="1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5"/>
    </row>
    <row r="163" spans="3:12" ht="12.75" customHeight="1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5"/>
    </row>
    <row r="164" spans="3:12" ht="12.75" customHeight="1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5"/>
    </row>
    <row r="165" spans="3:12" ht="12.75" customHeight="1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5"/>
    </row>
    <row r="166" spans="3:12" ht="12.75" customHeight="1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5"/>
    </row>
    <row r="167" spans="3:12" ht="12.75" customHeight="1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5"/>
    </row>
    <row r="168" spans="3:12" ht="12.75" customHeight="1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5"/>
    </row>
    <row r="169" spans="3:12" ht="12.75" customHeight="1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5"/>
    </row>
    <row r="170" spans="3:12" ht="12.75" customHeight="1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5"/>
    </row>
    <row r="171" spans="3:12" ht="12.75" customHeight="1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5"/>
    </row>
    <row r="172" spans="3:12" ht="12.75" customHeight="1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5"/>
    </row>
    <row r="173" spans="3:12" ht="12.75" customHeight="1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5"/>
    </row>
    <row r="174" spans="3:12" ht="12.75" customHeight="1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5"/>
    </row>
    <row r="175" spans="3:12" ht="12.75" customHeight="1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5"/>
    </row>
    <row r="176" spans="3:12" ht="12.75" customHeight="1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5"/>
    </row>
    <row r="177" spans="3:12" ht="12.75" customHeight="1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5"/>
    </row>
    <row r="178" spans="3:12" ht="12.75" customHeight="1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5"/>
    </row>
    <row r="179" spans="3:12" ht="12.75" customHeight="1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5"/>
    </row>
    <row r="180" spans="3:12" ht="12.75" customHeight="1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5"/>
    </row>
    <row r="181" spans="3:12" ht="12.75" customHeight="1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5"/>
    </row>
    <row r="182" spans="3:12" ht="12.75" customHeight="1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5"/>
    </row>
    <row r="183" spans="3:12" ht="12.75" customHeight="1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5"/>
    </row>
    <row r="184" spans="3:12" ht="12.75" customHeight="1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5"/>
    </row>
    <row r="185" spans="3:12" ht="12.75" customHeight="1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5"/>
    </row>
    <row r="186" spans="3:12" ht="12.75" customHeight="1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5"/>
    </row>
    <row r="187" spans="3:12" ht="12.75" customHeight="1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5"/>
    </row>
    <row r="188" spans="3:12" ht="12.75" customHeight="1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5"/>
    </row>
    <row r="189" spans="3:12" ht="12.75" customHeight="1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5"/>
    </row>
    <row r="190" spans="3:12" ht="12.75" customHeight="1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5"/>
    </row>
    <row r="191" spans="3:12" ht="12.75" customHeight="1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5"/>
    </row>
    <row r="192" spans="3:12" ht="12.75" customHeight="1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5"/>
    </row>
    <row r="193" spans="3:12" ht="12.75" customHeight="1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5"/>
    </row>
    <row r="194" spans="3:12" ht="12.75" customHeight="1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5"/>
    </row>
    <row r="195" spans="3:12" ht="12.75" customHeight="1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5"/>
    </row>
    <row r="196" spans="3:12" ht="12.75" customHeight="1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5"/>
    </row>
    <row r="197" spans="3:12" ht="12.75" customHeight="1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5"/>
    </row>
    <row r="198" spans="3:12" ht="12.75" customHeight="1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5"/>
    </row>
    <row r="199" spans="3:12" ht="12.75" customHeight="1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5"/>
    </row>
    <row r="200" spans="3:12" ht="12.75" customHeight="1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5"/>
    </row>
    <row r="201" spans="3:12" ht="12.75" customHeight="1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5"/>
    </row>
    <row r="202" spans="3:12" ht="12.75" customHeight="1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5"/>
    </row>
    <row r="203" spans="3:12" ht="12.75" customHeight="1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5"/>
    </row>
    <row r="204" spans="3:12" ht="12.75" customHeight="1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5"/>
    </row>
    <row r="205" spans="3:12" ht="12.75" customHeight="1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5"/>
    </row>
    <row r="206" spans="3:12" ht="12.75" customHeight="1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5"/>
    </row>
    <row r="207" spans="3:12" ht="12.75" customHeight="1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5"/>
    </row>
    <row r="208" spans="3:12" ht="12.75" customHeight="1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5"/>
    </row>
    <row r="209" spans="3:12" ht="12.75" customHeight="1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5"/>
    </row>
    <row r="210" spans="3:12" ht="12.75" customHeight="1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5"/>
    </row>
    <row r="211" spans="3:12" ht="12.75" customHeight="1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5"/>
    </row>
    <row r="212" spans="3:12" ht="12.75" customHeight="1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5"/>
    </row>
    <row r="213" spans="3:12" ht="12.75" customHeight="1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5"/>
    </row>
    <row r="214" spans="3:12" ht="12.75" customHeight="1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5"/>
    </row>
    <row r="215" spans="3:12" ht="12.75" customHeight="1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5"/>
    </row>
    <row r="216" spans="3:12" ht="12.75" customHeight="1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5"/>
    </row>
    <row r="217" spans="3:12" ht="12.75" customHeight="1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5"/>
    </row>
    <row r="218" spans="3:12" ht="12.75" customHeight="1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5"/>
    </row>
    <row r="219" spans="3:12" ht="12.75" customHeight="1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5"/>
    </row>
    <row r="220" spans="3:12" ht="12.75" customHeight="1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5"/>
    </row>
    <row r="221" spans="3:12" ht="12.75" customHeight="1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5"/>
    </row>
    <row r="222" spans="3:12" ht="12.75" customHeight="1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5"/>
    </row>
    <row r="223" spans="3:12" ht="12.75" customHeight="1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5"/>
    </row>
    <row r="224" spans="3:12" ht="12.75" customHeight="1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5"/>
    </row>
    <row r="225" spans="3:12" ht="12.75" customHeight="1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5"/>
    </row>
    <row r="226" spans="3:12" ht="12.75" customHeight="1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5"/>
    </row>
    <row r="227" spans="3:12" ht="12.75" customHeight="1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5"/>
    </row>
    <row r="228" spans="3:12" ht="12.75" customHeight="1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5"/>
    </row>
    <row r="229" spans="3:12" ht="12.75" customHeight="1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5"/>
    </row>
    <row r="230" spans="3:12" ht="12.75" customHeight="1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5"/>
    </row>
    <row r="231" spans="3:12" ht="12.75" customHeight="1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5"/>
    </row>
    <row r="232" spans="3:12" ht="12.75" customHeight="1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5"/>
    </row>
    <row r="233" spans="3:12" ht="12.75" customHeight="1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5"/>
    </row>
    <row r="234" spans="3:12" ht="12.75" customHeight="1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5"/>
    </row>
    <row r="235" spans="3:12" ht="12.75" customHeight="1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5"/>
    </row>
    <row r="236" spans="3:12" ht="12.75" customHeight="1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5"/>
    </row>
    <row r="237" spans="3:12" ht="12.75" customHeight="1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5"/>
    </row>
    <row r="238" spans="3:12" ht="12.75" customHeight="1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5"/>
    </row>
    <row r="239" spans="3:12" ht="12.75" customHeight="1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5"/>
    </row>
    <row r="240" spans="3:12" ht="12.75" customHeight="1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5"/>
    </row>
    <row r="241" spans="3:12" ht="12.75" customHeight="1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5"/>
    </row>
    <row r="242" spans="3:12" ht="12.75" customHeight="1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5"/>
    </row>
    <row r="243" spans="3:12" ht="12.75" customHeight="1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5"/>
    </row>
    <row r="244" spans="3:12" ht="12.75" customHeight="1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5"/>
    </row>
    <row r="245" spans="3:12" ht="12.75" customHeight="1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5"/>
    </row>
    <row r="246" spans="3:12" ht="12.75" customHeight="1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5"/>
    </row>
    <row r="247" spans="3:12" ht="12.75" customHeight="1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5"/>
    </row>
    <row r="248" spans="3:12" ht="12.75" customHeight="1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5"/>
    </row>
    <row r="249" spans="3:12" ht="12.75" customHeight="1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5"/>
    </row>
    <row r="250" spans="3:12" ht="12.75" customHeight="1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5"/>
    </row>
    <row r="251" spans="3:12" ht="12.75" customHeight="1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5"/>
    </row>
    <row r="252" spans="3:12" ht="12.75" customHeight="1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5"/>
    </row>
    <row r="253" spans="3:12" ht="12.75" customHeight="1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5"/>
    </row>
    <row r="254" spans="3:12" ht="12.75" customHeight="1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5"/>
    </row>
    <row r="255" spans="3:12" ht="12.75" customHeight="1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5"/>
    </row>
    <row r="256" spans="3:12" ht="12.75" customHeight="1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5"/>
    </row>
    <row r="257" spans="3:12" ht="12.75" customHeight="1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5"/>
    </row>
    <row r="258" spans="3:12" ht="12.75" customHeight="1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5"/>
    </row>
    <row r="259" spans="3:12" ht="12.75" customHeight="1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5"/>
    </row>
    <row r="260" spans="3:12" ht="12.75" customHeight="1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5"/>
    </row>
    <row r="261" spans="3:12" ht="12.75" customHeight="1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5"/>
    </row>
    <row r="262" spans="3:12" ht="12.75" customHeight="1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5"/>
    </row>
    <row r="263" spans="3:12" ht="12.75" customHeight="1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5"/>
    </row>
    <row r="264" spans="3:12" ht="12.75" customHeight="1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5"/>
    </row>
    <row r="265" spans="3:12" ht="12.75" customHeight="1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5"/>
    </row>
    <row r="266" spans="3:12" ht="12.75" customHeight="1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5"/>
    </row>
    <row r="267" spans="3:12" ht="12.75" customHeight="1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5"/>
    </row>
    <row r="268" spans="3:12" ht="12.75" customHeight="1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5"/>
    </row>
    <row r="269" spans="3:12" ht="12.75" customHeight="1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5"/>
    </row>
    <row r="270" spans="3:12" ht="12.75" customHeight="1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5"/>
    </row>
    <row r="271" spans="3:12" ht="12.75" customHeight="1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5"/>
    </row>
    <row r="272" spans="3:12" ht="12.75" customHeight="1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5"/>
    </row>
    <row r="273" spans="3:12" ht="12.75" customHeight="1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5"/>
    </row>
    <row r="274" spans="3:12" ht="12.75" customHeight="1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5"/>
    </row>
    <row r="275" spans="3:12" ht="12.75" customHeight="1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5"/>
    </row>
    <row r="276" spans="3:12" ht="12.75" customHeight="1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5"/>
    </row>
    <row r="277" spans="3:12" ht="12.75" customHeight="1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5"/>
    </row>
    <row r="278" spans="3:12" ht="12.75" customHeight="1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5"/>
    </row>
    <row r="279" spans="3:12" ht="12.75" customHeight="1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5"/>
    </row>
    <row r="280" spans="3:12" ht="12.75" customHeight="1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5"/>
    </row>
    <row r="281" spans="3:12" ht="12.75" customHeight="1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5"/>
    </row>
    <row r="282" spans="3:12" ht="12.75" customHeight="1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5"/>
    </row>
    <row r="283" spans="3:12" ht="12.75" customHeight="1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5"/>
    </row>
    <row r="284" spans="3:12" ht="12.75" customHeight="1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5"/>
    </row>
    <row r="285" spans="3:12" ht="12.75" customHeight="1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5"/>
    </row>
    <row r="286" spans="3:12" ht="12.75" customHeight="1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5"/>
    </row>
    <row r="287" spans="3:12" ht="12.75" customHeight="1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5"/>
    </row>
    <row r="288" spans="3:12" ht="12.75" customHeight="1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5"/>
    </row>
    <row r="289" spans="3:12" ht="12.75" customHeight="1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5"/>
    </row>
    <row r="290" spans="3:12" ht="12.75" customHeight="1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5"/>
    </row>
    <row r="291" spans="3:12" ht="12.75" customHeight="1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5"/>
    </row>
    <row r="292" spans="3:12" ht="12.75" customHeight="1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5"/>
    </row>
    <row r="293" spans="3:12" ht="12.75" customHeight="1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5"/>
    </row>
    <row r="294" spans="3:12" ht="12.75" customHeight="1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5"/>
    </row>
    <row r="295" spans="3:12" ht="12.75" customHeight="1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5"/>
    </row>
    <row r="296" spans="3:12" ht="12.75" customHeight="1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5"/>
    </row>
    <row r="297" spans="3:12" ht="12.75" customHeight="1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5"/>
    </row>
    <row r="298" spans="3:12" ht="12.75" customHeight="1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5"/>
    </row>
    <row r="299" spans="3:12" ht="12.75" customHeight="1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5"/>
    </row>
    <row r="300" spans="3:12" ht="12.75" customHeight="1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5"/>
    </row>
    <row r="301" spans="3:12" ht="12.75" customHeight="1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5"/>
    </row>
    <row r="302" spans="3:12" ht="12.75" customHeight="1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5"/>
    </row>
    <row r="303" spans="3:12" ht="12.75" customHeight="1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5"/>
    </row>
    <row r="304" spans="3:12" ht="12.75" customHeight="1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5"/>
    </row>
    <row r="305" spans="3:12" ht="12.75" customHeight="1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5"/>
    </row>
    <row r="306" spans="3:12" ht="12.75" customHeight="1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5"/>
    </row>
    <row r="307" spans="3:12" ht="12.75" customHeight="1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5"/>
    </row>
    <row r="308" spans="3:12" ht="12.75" customHeight="1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5"/>
    </row>
    <row r="309" spans="3:12" ht="12.75" customHeight="1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5"/>
    </row>
    <row r="310" spans="3:12" ht="12.75" customHeight="1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5"/>
    </row>
    <row r="311" spans="3:12" ht="12.75" customHeight="1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5"/>
    </row>
    <row r="312" spans="3:12" ht="12.75" customHeight="1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5"/>
    </row>
    <row r="313" spans="3:12" ht="12.75" customHeight="1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5"/>
    </row>
    <row r="314" spans="3:12" ht="12.75" customHeight="1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5"/>
    </row>
    <row r="315" spans="3:12" ht="12.75" customHeight="1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5"/>
    </row>
    <row r="316" spans="3:12" ht="12.75" customHeight="1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5"/>
    </row>
    <row r="317" spans="3:12" ht="12.75" customHeight="1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5"/>
    </row>
    <row r="318" spans="3:12" ht="12.75" customHeight="1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5"/>
    </row>
    <row r="319" spans="3:12" ht="12.75" customHeight="1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5"/>
    </row>
    <row r="320" spans="3:12" ht="12.75" customHeight="1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5"/>
    </row>
    <row r="321" spans="3:12" ht="12.75" customHeight="1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5"/>
    </row>
    <row r="322" spans="3:12" ht="12.75" customHeight="1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5"/>
    </row>
    <row r="323" spans="3:12" ht="12.75" customHeight="1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5"/>
    </row>
    <row r="324" spans="3:12" ht="12.75" customHeight="1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5"/>
    </row>
    <row r="325" spans="3:12" ht="12.75" customHeight="1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5"/>
    </row>
    <row r="326" spans="3:12" ht="12.75" customHeight="1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5"/>
    </row>
    <row r="327" spans="3:12" ht="12.75" customHeight="1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5"/>
    </row>
    <row r="328" spans="3:12" ht="12.75" customHeight="1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5"/>
    </row>
    <row r="329" spans="3:12" ht="12.75" customHeight="1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5"/>
    </row>
    <row r="330" spans="3:12" ht="12.75" customHeight="1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5"/>
    </row>
    <row r="331" spans="3:12" ht="12.75" customHeight="1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5"/>
    </row>
    <row r="332" spans="3:12" ht="12.75" customHeight="1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5"/>
    </row>
    <row r="333" spans="3:12" ht="12.75" customHeight="1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5"/>
    </row>
    <row r="334" spans="3:12" ht="12.75" customHeight="1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5"/>
    </row>
    <row r="335" spans="3:12" ht="12.75" customHeight="1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5"/>
    </row>
    <row r="336" spans="3:12" ht="12.75" customHeight="1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5"/>
    </row>
    <row r="337" spans="3:12" ht="12.75" customHeight="1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5"/>
    </row>
    <row r="338" spans="3:12" ht="12.75" customHeight="1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5"/>
    </row>
    <row r="339" spans="3:12" ht="12.75" customHeight="1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5"/>
    </row>
    <row r="340" spans="3:12" ht="12.75" customHeight="1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5"/>
    </row>
    <row r="341" spans="3:12" ht="12.75" customHeight="1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5"/>
    </row>
    <row r="342" spans="3:12" ht="12.75" customHeight="1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5"/>
    </row>
    <row r="343" spans="3:12" ht="12.75" customHeight="1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5"/>
    </row>
    <row r="344" spans="3:12" ht="12.75" customHeight="1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5"/>
    </row>
    <row r="345" spans="3:12" ht="12.75" customHeight="1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5"/>
    </row>
    <row r="346" spans="3:12" ht="12.75" customHeight="1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5"/>
    </row>
    <row r="347" spans="3:12" ht="12.75" customHeight="1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5"/>
    </row>
    <row r="348" spans="3:12" ht="12.75" customHeight="1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5"/>
    </row>
    <row r="349" spans="3:12" ht="12.75" customHeight="1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5"/>
    </row>
    <row r="350" spans="3:12" ht="12.75" customHeight="1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5"/>
    </row>
    <row r="351" spans="3:12" ht="12.75" customHeight="1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5"/>
    </row>
    <row r="352" spans="3:12" ht="12.75" customHeight="1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5"/>
    </row>
    <row r="353" spans="3:12" ht="12.75" customHeight="1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5"/>
    </row>
    <row r="354" spans="3:12" ht="12.75" customHeight="1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5"/>
    </row>
    <row r="355" spans="3:12" ht="12.75" customHeight="1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5"/>
    </row>
    <row r="356" spans="3:12" ht="12.75" customHeight="1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5"/>
    </row>
    <row r="357" spans="3:12" ht="12.75" customHeight="1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5"/>
    </row>
    <row r="358" spans="3:12" ht="12.75" customHeight="1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5"/>
    </row>
    <row r="359" spans="3:12" ht="12.75" customHeight="1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5"/>
    </row>
    <row r="360" spans="3:12" ht="12.75" customHeight="1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5"/>
    </row>
    <row r="361" spans="3:12" ht="12.75" customHeight="1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5"/>
    </row>
    <row r="362" spans="3:12" ht="12.75" customHeight="1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5"/>
    </row>
    <row r="363" spans="3:12" ht="12.75" customHeight="1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5"/>
    </row>
    <row r="364" spans="3:12" ht="12.75" customHeight="1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5"/>
    </row>
    <row r="365" spans="3:12" ht="12.75" customHeight="1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5"/>
    </row>
    <row r="366" spans="3:12" ht="12.75" customHeight="1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5"/>
    </row>
    <row r="367" spans="3:12" ht="12.75" customHeight="1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5"/>
    </row>
    <row r="368" spans="3:12" ht="12.75" customHeight="1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5"/>
    </row>
    <row r="369" spans="3:12" ht="12.75" customHeight="1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5"/>
    </row>
    <row r="370" spans="3:12" ht="12.75" customHeight="1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5"/>
    </row>
    <row r="371" spans="3:12" ht="12.75" customHeight="1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5"/>
    </row>
    <row r="372" spans="3:12" ht="12.75" customHeight="1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5"/>
    </row>
    <row r="373" spans="3:12" ht="12.75" customHeight="1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5"/>
    </row>
    <row r="374" spans="3:12" ht="12.75" customHeight="1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5"/>
    </row>
    <row r="375" spans="3:12" ht="12.75" customHeight="1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5"/>
    </row>
    <row r="376" spans="3:12" ht="12.75" customHeight="1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5"/>
    </row>
    <row r="377" spans="3:12" ht="12.75" customHeight="1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5"/>
    </row>
    <row r="378" spans="3:12" ht="12.75" customHeight="1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5"/>
    </row>
    <row r="379" spans="3:12" ht="12.75" customHeight="1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5"/>
    </row>
    <row r="380" spans="3:12" ht="12.75" customHeight="1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5"/>
    </row>
    <row r="381" spans="3:12" ht="12.75" customHeight="1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5"/>
    </row>
    <row r="382" spans="3:12" ht="12.75" customHeight="1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5"/>
    </row>
    <row r="383" spans="3:12" ht="12.75" customHeight="1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5"/>
    </row>
    <row r="384" spans="3:12" ht="12.75" customHeight="1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5"/>
    </row>
    <row r="385" spans="3:12" ht="12.75" customHeight="1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5"/>
    </row>
    <row r="386" spans="3:12" ht="12.75" customHeight="1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5"/>
    </row>
    <row r="387" spans="3:12" ht="12.75" customHeight="1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5"/>
    </row>
    <row r="388" spans="3:12" ht="12.75" customHeight="1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5"/>
    </row>
    <row r="389" spans="3:12" ht="12.75" customHeight="1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5"/>
    </row>
    <row r="390" spans="3:12" ht="12.75" customHeight="1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5"/>
    </row>
    <row r="391" spans="3:12" ht="12.75" customHeight="1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5"/>
    </row>
    <row r="392" spans="3:12" ht="12.75" customHeight="1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5"/>
    </row>
    <row r="393" spans="3:12" ht="12.75" customHeight="1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5"/>
    </row>
    <row r="394" spans="3:12" ht="12.75" customHeight="1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5"/>
    </row>
    <row r="395" spans="3:12" ht="12.75" customHeight="1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5"/>
    </row>
    <row r="396" spans="3:12" ht="12.75" customHeight="1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5"/>
    </row>
    <row r="397" spans="3:12" ht="12.75" customHeight="1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5"/>
    </row>
    <row r="398" spans="3:12" ht="12.75" customHeight="1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5"/>
    </row>
    <row r="399" spans="3:12" ht="12.75" customHeight="1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5"/>
    </row>
    <row r="400" spans="3:12" ht="12.75" customHeight="1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5"/>
    </row>
    <row r="401" spans="3:12" ht="12.75" customHeight="1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5"/>
    </row>
    <row r="402" spans="3:12" ht="12.75" customHeight="1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5"/>
    </row>
    <row r="403" spans="3:12" ht="12.75" customHeight="1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5"/>
    </row>
    <row r="404" spans="3:12" ht="12.75" customHeight="1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5"/>
    </row>
    <row r="405" spans="3:12" ht="12.75" customHeight="1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5"/>
    </row>
    <row r="406" spans="3:12" ht="12.75" customHeight="1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5"/>
    </row>
    <row r="407" spans="3:12" ht="12.75" customHeight="1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5"/>
    </row>
    <row r="408" spans="3:12" ht="12.75" customHeight="1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5"/>
    </row>
    <row r="409" spans="3:12" ht="12.75" customHeight="1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5"/>
    </row>
    <row r="410" spans="3:12" ht="12.75" customHeight="1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5"/>
    </row>
    <row r="411" spans="3:12" ht="12.75" customHeight="1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5"/>
    </row>
    <row r="412" spans="3:12" ht="12.75" customHeight="1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5"/>
    </row>
    <row r="413" spans="3:12" ht="12.75" customHeight="1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5"/>
    </row>
    <row r="414" spans="3:12" ht="12.75" customHeight="1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5"/>
    </row>
    <row r="415" spans="3:12" ht="12.75" customHeight="1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5"/>
    </row>
    <row r="416" spans="3:12" ht="12.75" customHeight="1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5"/>
    </row>
    <row r="417" spans="3:12" ht="12.75" customHeight="1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5"/>
    </row>
    <row r="418" spans="3:12" ht="12.75" customHeight="1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5"/>
    </row>
    <row r="419" spans="3:12" ht="12.75" customHeight="1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5"/>
    </row>
    <row r="420" spans="3:12" ht="12.75" customHeight="1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5"/>
    </row>
    <row r="421" spans="3:12" ht="12.75" customHeight="1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5"/>
    </row>
    <row r="422" spans="3:12" ht="12.75" customHeight="1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5"/>
    </row>
    <row r="423" spans="3:12" ht="12.75" customHeight="1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5"/>
    </row>
    <row r="424" spans="3:12" ht="12.75" customHeight="1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5"/>
    </row>
    <row r="425" spans="3:12" ht="12.75" customHeight="1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5"/>
    </row>
    <row r="426" spans="3:12" ht="12.75" customHeight="1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5"/>
    </row>
    <row r="427" spans="3:12" ht="12.75" customHeight="1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5"/>
    </row>
    <row r="428" spans="3:12" ht="12.75" customHeight="1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5"/>
    </row>
    <row r="429" spans="3:12" ht="12.75" customHeight="1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5"/>
    </row>
    <row r="430" spans="3:12" ht="12.75" customHeight="1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5"/>
    </row>
    <row r="431" spans="3:12" ht="12.75" customHeight="1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5"/>
    </row>
    <row r="432" spans="3:12" ht="12.75" customHeight="1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5"/>
    </row>
    <row r="433" spans="3:12" ht="12.75" customHeight="1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5"/>
    </row>
    <row r="434" spans="3:12" ht="12.75" customHeight="1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5"/>
    </row>
    <row r="435" spans="3:12" ht="12.75" customHeight="1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5"/>
    </row>
    <row r="436" spans="3:12" ht="12.75" customHeight="1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5"/>
    </row>
    <row r="437" spans="3:12" ht="12.75" customHeight="1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5"/>
    </row>
    <row r="438" spans="3:12" ht="12.75" customHeight="1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5"/>
    </row>
    <row r="439" spans="3:12" ht="12.75" customHeight="1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5"/>
    </row>
    <row r="440" spans="3:12" ht="12.75" customHeight="1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5"/>
    </row>
    <row r="441" spans="3:12" ht="12.75" customHeight="1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5"/>
    </row>
    <row r="442" spans="3:12" ht="12.75" customHeight="1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5"/>
    </row>
    <row r="443" spans="3:12" ht="12.75" customHeight="1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5"/>
    </row>
    <row r="444" spans="3:12" ht="12.75" customHeight="1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5"/>
    </row>
    <row r="445" spans="3:12" ht="12.75" customHeight="1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5"/>
    </row>
    <row r="446" spans="3:12" ht="12.75" customHeight="1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5"/>
    </row>
    <row r="447" spans="3:12" ht="12.75" customHeight="1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5"/>
    </row>
    <row r="448" spans="3:12" ht="12.75" customHeight="1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5"/>
    </row>
    <row r="449" spans="3:12" ht="12.75" customHeight="1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5"/>
    </row>
    <row r="450" spans="3:12" ht="12.75" customHeight="1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5"/>
    </row>
    <row r="451" spans="3:12" ht="12.75" customHeight="1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5"/>
    </row>
    <row r="452" spans="3:12" ht="12.75" customHeight="1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5"/>
    </row>
    <row r="453" spans="3:12" ht="12.75" customHeight="1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5"/>
    </row>
    <row r="454" spans="3:12" ht="12.75" customHeight="1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5"/>
    </row>
    <row r="455" spans="3:12" ht="12.75" customHeight="1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5"/>
    </row>
    <row r="456" spans="3:12" ht="12.75" customHeight="1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5"/>
    </row>
    <row r="457" spans="3:12" ht="12.75" customHeight="1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5"/>
    </row>
    <row r="458" spans="3:12" ht="12.75" customHeight="1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5"/>
    </row>
    <row r="459" spans="3:12" ht="12.75" customHeight="1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5"/>
    </row>
    <row r="460" spans="3:12" ht="12.75" customHeight="1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5"/>
    </row>
    <row r="461" spans="3:12" ht="12.75" customHeight="1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5"/>
    </row>
    <row r="462" spans="3:12" ht="12.75" customHeight="1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5"/>
    </row>
    <row r="463" spans="3:12" ht="12.75" customHeight="1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5"/>
    </row>
    <row r="464" spans="3:12" ht="12.75" customHeight="1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5"/>
    </row>
    <row r="465" spans="3:12" ht="12.75" customHeight="1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5"/>
    </row>
    <row r="466" spans="3:12" ht="12.75" customHeight="1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5"/>
    </row>
    <row r="467" spans="3:12" ht="12.75" customHeight="1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5"/>
    </row>
    <row r="468" spans="3:12" ht="12.75" customHeight="1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5"/>
    </row>
    <row r="469" spans="3:12" ht="12.75" customHeight="1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5"/>
    </row>
    <row r="470" spans="3:12" ht="12.75" customHeight="1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5"/>
    </row>
    <row r="471" spans="3:12" ht="12.75" customHeight="1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5"/>
    </row>
    <row r="472" spans="3:12" ht="12.75" customHeight="1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5"/>
    </row>
    <row r="473" spans="3:12" ht="12.75" customHeight="1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5"/>
    </row>
    <row r="474" spans="3:12" ht="12.75" customHeight="1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5"/>
    </row>
    <row r="475" spans="3:12" ht="12.75" customHeight="1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5"/>
    </row>
    <row r="476" spans="3:12" ht="12.75" customHeight="1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5"/>
    </row>
    <row r="477" spans="3:12" ht="12.75" customHeight="1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5"/>
    </row>
    <row r="478" spans="3:12" ht="12.75" customHeight="1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5"/>
    </row>
    <row r="479" spans="3:12" ht="12.75" customHeight="1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5"/>
    </row>
    <row r="480" spans="3:12" ht="12.75" customHeight="1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5"/>
    </row>
    <row r="481" spans="3:12" ht="12.75" customHeight="1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5"/>
    </row>
    <row r="482" spans="3:12" ht="12.75" customHeight="1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5"/>
    </row>
    <row r="483" spans="3:12" ht="12.75" customHeight="1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5"/>
    </row>
    <row r="484" spans="3:12" ht="12.75" customHeight="1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5"/>
    </row>
    <row r="485" spans="3:12" ht="12.75" customHeight="1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5"/>
    </row>
    <row r="486" spans="3:12" ht="12.75" customHeight="1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5"/>
    </row>
    <row r="487" spans="3:12" ht="12.75" customHeight="1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5"/>
    </row>
    <row r="488" spans="3:12" ht="12.75" customHeight="1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5"/>
    </row>
    <row r="489" spans="3:12" ht="12.75" customHeight="1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5"/>
    </row>
    <row r="490" spans="3:12" ht="12.75" customHeight="1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5"/>
    </row>
    <row r="491" spans="3:12" ht="12.75" customHeight="1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5"/>
    </row>
    <row r="492" spans="3:12" ht="12.75" customHeight="1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5"/>
    </row>
    <row r="493" spans="3:12" ht="12.75" customHeight="1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5"/>
    </row>
    <row r="494" spans="3:12" ht="12.75" customHeight="1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5"/>
    </row>
    <row r="495" spans="3:12" ht="12.75" customHeight="1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5"/>
    </row>
    <row r="496" spans="3:12" ht="12.75" customHeight="1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5"/>
    </row>
    <row r="497" spans="3:12" ht="12.75" customHeight="1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5"/>
    </row>
    <row r="498" spans="3:12" ht="12.75" customHeight="1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5"/>
    </row>
    <row r="499" spans="3:12" ht="12.75" customHeight="1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5"/>
    </row>
    <row r="500" spans="3:12" ht="12.75" customHeight="1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5"/>
    </row>
    <row r="501" spans="3:12" ht="12.75" customHeight="1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5"/>
    </row>
    <row r="502" spans="3:12" ht="12.75" customHeight="1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5"/>
    </row>
    <row r="503" spans="3:12" ht="12.75" customHeight="1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5"/>
    </row>
    <row r="504" spans="3:12" ht="12.75" customHeight="1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5"/>
    </row>
    <row r="505" spans="3:12" ht="12.75" customHeight="1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5"/>
    </row>
    <row r="506" spans="3:12" ht="12.75" customHeight="1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5"/>
    </row>
    <row r="507" spans="3:12" ht="12.75" customHeight="1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5"/>
    </row>
    <row r="508" spans="3:12" ht="12.75" customHeight="1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5"/>
    </row>
    <row r="509" spans="3:12" ht="12.75" customHeight="1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5"/>
    </row>
    <row r="510" spans="3:12" ht="12.75" customHeight="1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5"/>
    </row>
    <row r="511" spans="3:12" ht="12.75" customHeight="1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5"/>
    </row>
    <row r="512" spans="3:12" ht="12.75" customHeight="1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5"/>
    </row>
    <row r="513" spans="3:12" ht="12.75" customHeight="1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5"/>
    </row>
    <row r="514" spans="3:12" ht="12.75" customHeight="1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5"/>
    </row>
    <row r="515" spans="3:12" ht="12.75" customHeight="1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5"/>
    </row>
    <row r="516" spans="3:12" ht="12.75" customHeight="1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5"/>
    </row>
    <row r="517" spans="3:12" ht="12.75" customHeight="1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5"/>
    </row>
    <row r="518" spans="3:12" ht="12.75" customHeight="1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5"/>
    </row>
    <row r="519" spans="3:12" ht="12.75" customHeight="1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5"/>
    </row>
    <row r="520" spans="3:12" ht="12.75" customHeight="1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5"/>
    </row>
    <row r="521" spans="3:12" ht="12.75" customHeight="1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5"/>
    </row>
    <row r="522" spans="3:12" ht="12.75" customHeight="1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5"/>
    </row>
    <row r="523" spans="3:12" ht="12.75" customHeight="1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5"/>
    </row>
    <row r="524" spans="3:12" ht="12.75" customHeight="1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5"/>
    </row>
    <row r="525" spans="3:12" ht="12.75" customHeight="1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5"/>
    </row>
    <row r="526" spans="3:12" ht="12.75" customHeight="1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5"/>
    </row>
    <row r="527" spans="3:12" ht="12.75" customHeight="1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5"/>
    </row>
    <row r="528" spans="3:12" ht="12.75" customHeight="1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5"/>
    </row>
    <row r="529" spans="3:12" ht="12.75" customHeight="1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5"/>
    </row>
    <row r="530" spans="3:12" ht="12.75" customHeight="1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5"/>
    </row>
    <row r="531" spans="3:12" ht="12.75" customHeight="1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5"/>
    </row>
    <row r="532" spans="3:12" ht="12.75" customHeight="1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5"/>
    </row>
    <row r="533" spans="3:12" ht="12.75" customHeight="1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5"/>
    </row>
    <row r="534" spans="3:12" ht="12.75" customHeight="1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5"/>
    </row>
    <row r="535" spans="3:12" ht="12.75" customHeight="1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5"/>
    </row>
    <row r="536" spans="3:12" ht="12.75" customHeight="1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5"/>
    </row>
    <row r="537" spans="3:12" ht="12.75" customHeight="1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5"/>
    </row>
    <row r="538" spans="3:12" ht="12.75" customHeight="1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5"/>
    </row>
    <row r="539" spans="3:12" ht="12.75" customHeight="1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5"/>
    </row>
    <row r="540" spans="3:12" ht="12.75" customHeight="1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5"/>
    </row>
    <row r="541" spans="3:12" ht="12.75" customHeight="1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5"/>
    </row>
    <row r="542" spans="3:12" ht="12.75" customHeight="1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5"/>
    </row>
    <row r="543" spans="3:12" ht="12.75" customHeight="1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5"/>
    </row>
    <row r="544" spans="3:12" ht="12.75" customHeight="1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5"/>
    </row>
    <row r="545" spans="3:12" ht="12.75" customHeight="1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5"/>
    </row>
    <row r="546" spans="3:12" ht="12.75" customHeight="1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5"/>
    </row>
    <row r="547" spans="3:12" ht="12.75" customHeight="1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5"/>
    </row>
    <row r="548" spans="3:12" ht="12.75" customHeight="1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5"/>
    </row>
    <row r="549" spans="3:12" ht="12.75" customHeight="1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5"/>
    </row>
    <row r="550" spans="3:12" ht="12.75" customHeight="1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5"/>
    </row>
    <row r="551" spans="3:12" ht="12.75" customHeight="1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5"/>
    </row>
    <row r="552" spans="3:12" ht="12.75" customHeight="1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5"/>
    </row>
    <row r="553" spans="3:12" ht="12.75" customHeight="1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5"/>
    </row>
    <row r="554" spans="3:12" ht="12.75" customHeight="1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5"/>
    </row>
    <row r="555" spans="3:12" ht="12.75" customHeight="1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5"/>
    </row>
    <row r="556" spans="3:12" ht="12.75" customHeight="1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5"/>
    </row>
    <row r="557" spans="3:12" ht="12.75" customHeight="1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5"/>
    </row>
    <row r="558" spans="3:12" ht="12.75" customHeight="1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5"/>
    </row>
    <row r="559" spans="3:12" ht="12.75" customHeight="1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5"/>
    </row>
    <row r="560" spans="3:12" ht="12.75" customHeight="1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5"/>
    </row>
    <row r="561" spans="3:12" ht="12.75" customHeight="1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5"/>
    </row>
    <row r="562" spans="3:12" ht="12.75" customHeight="1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5"/>
    </row>
    <row r="563" spans="3:12" ht="12.75" customHeight="1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5"/>
    </row>
    <row r="564" spans="3:12" ht="12.75" customHeight="1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5"/>
    </row>
    <row r="565" spans="3:12" ht="12.75" customHeight="1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5"/>
    </row>
    <row r="566" spans="3:12" ht="12.75" customHeight="1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5"/>
    </row>
    <row r="567" spans="3:12" ht="12.75" customHeight="1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5"/>
    </row>
    <row r="568" spans="3:12" ht="12.75" customHeight="1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5"/>
    </row>
    <row r="569" spans="3:12" ht="12.75" customHeight="1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5"/>
    </row>
    <row r="570" spans="3:12" ht="12.75" customHeight="1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5"/>
    </row>
    <row r="571" spans="3:12" ht="12.75" customHeight="1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5"/>
    </row>
    <row r="572" spans="3:12" ht="12.75" customHeight="1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5"/>
    </row>
    <row r="573" spans="3:12" ht="12.75" customHeight="1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5"/>
    </row>
    <row r="574" spans="3:12" ht="12.75" customHeight="1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5"/>
    </row>
    <row r="575" spans="3:12" ht="12.75" customHeight="1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5"/>
    </row>
    <row r="576" spans="3:12" ht="12.75" customHeight="1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5"/>
    </row>
    <row r="577" spans="3:12" ht="12.75" customHeight="1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5"/>
    </row>
    <row r="578" spans="3:12" ht="12.75" customHeight="1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5"/>
    </row>
    <row r="579" spans="3:12" ht="12.75" customHeight="1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5"/>
    </row>
    <row r="580" spans="3:12" ht="12.75" customHeight="1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5"/>
    </row>
    <row r="581" spans="3:12" ht="12.75" customHeight="1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5"/>
    </row>
    <row r="582" spans="3:12" ht="12.75" customHeight="1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5"/>
    </row>
    <row r="583" spans="3:12" ht="12.75" customHeight="1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5"/>
    </row>
    <row r="584" spans="3:12" ht="12.75" customHeight="1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5"/>
    </row>
    <row r="585" spans="3:12" ht="12.75" customHeight="1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5"/>
    </row>
    <row r="586" spans="3:12" ht="12.75" customHeight="1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5"/>
    </row>
    <row r="587" spans="3:12" ht="12.75" customHeight="1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5"/>
    </row>
    <row r="588" spans="3:12" ht="12.75" customHeight="1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5"/>
    </row>
    <row r="589" spans="3:12" ht="12.75" customHeight="1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5"/>
    </row>
    <row r="590" spans="3:12" ht="12.75" customHeight="1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5"/>
    </row>
    <row r="591" spans="3:12" ht="12.75" customHeight="1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5"/>
    </row>
    <row r="592" spans="3:12" ht="12.75" customHeight="1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5"/>
    </row>
    <row r="593" spans="3:12" ht="12.75" customHeight="1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5"/>
    </row>
    <row r="594" spans="3:12" ht="12.75" customHeight="1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5"/>
    </row>
    <row r="595" spans="3:12" ht="12.75" customHeight="1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5"/>
    </row>
    <row r="596" spans="3:12" ht="12.75" customHeight="1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5"/>
    </row>
    <row r="597" spans="3:12" ht="12.75" customHeight="1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5"/>
    </row>
    <row r="598" spans="3:12" ht="12.75" customHeight="1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5"/>
    </row>
    <row r="599" spans="3:12" ht="12.75" customHeight="1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5"/>
    </row>
    <row r="600" spans="3:12" ht="12.75" customHeight="1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5"/>
    </row>
    <row r="601" spans="3:12" ht="12.75" customHeight="1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5"/>
    </row>
    <row r="602" spans="3:12" ht="12.75" customHeight="1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5"/>
    </row>
    <row r="603" spans="3:12" ht="12.75" customHeight="1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5"/>
    </row>
    <row r="604" spans="3:12" ht="12.75" customHeight="1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5"/>
    </row>
    <row r="605" spans="3:12" ht="12.75" customHeight="1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5"/>
    </row>
    <row r="606" spans="3:12" ht="12.75" customHeight="1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5"/>
    </row>
    <row r="607" spans="3:12" ht="12.75" customHeight="1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5"/>
    </row>
    <row r="608" spans="3:12" ht="12.75" customHeight="1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5"/>
    </row>
    <row r="609" spans="3:12" ht="12.75" customHeight="1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5"/>
    </row>
    <row r="610" spans="3:12" ht="12.75" customHeight="1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5"/>
    </row>
    <row r="611" spans="3:12" ht="12.75" customHeight="1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5"/>
    </row>
    <row r="612" spans="3:12" ht="12.75" customHeight="1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5"/>
    </row>
    <row r="613" spans="3:12" ht="12.75" customHeight="1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5"/>
    </row>
    <row r="614" spans="3:12" ht="12.75" customHeight="1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5"/>
    </row>
    <row r="615" spans="3:12" ht="12.75" customHeight="1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5"/>
    </row>
    <row r="616" spans="3:12" ht="12.75" customHeight="1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5"/>
    </row>
    <row r="617" spans="3:12" ht="12.75" customHeight="1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5"/>
    </row>
    <row r="618" spans="3:12" ht="12.75" customHeight="1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5"/>
    </row>
    <row r="619" spans="3:12" ht="12.75" customHeight="1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5"/>
    </row>
    <row r="620" spans="3:12" ht="12.75" customHeight="1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5"/>
    </row>
    <row r="621" spans="3:12" ht="12.75" customHeight="1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5"/>
    </row>
    <row r="622" spans="3:12" ht="12.75" customHeight="1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5"/>
    </row>
    <row r="623" spans="3:12" ht="12.75" customHeight="1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5"/>
    </row>
    <row r="624" spans="3:12" ht="12.75" customHeight="1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5"/>
    </row>
    <row r="625" spans="3:12" ht="12.75" customHeight="1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5"/>
    </row>
    <row r="626" spans="3:12" ht="12.75" customHeight="1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5"/>
    </row>
    <row r="627" spans="3:12" ht="12.75" customHeight="1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5"/>
    </row>
    <row r="628" spans="3:12" ht="12.75" customHeight="1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5"/>
    </row>
    <row r="629" spans="3:12" ht="12.75" customHeight="1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5"/>
    </row>
    <row r="630" spans="3:12" ht="12.75" customHeight="1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5"/>
    </row>
    <row r="631" spans="3:12" ht="12.75" customHeight="1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5"/>
    </row>
    <row r="632" spans="3:12" ht="12.75" customHeight="1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5"/>
    </row>
    <row r="633" spans="3:12" ht="12.75" customHeight="1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5"/>
    </row>
    <row r="634" spans="3:12" ht="12.75" customHeight="1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5"/>
    </row>
    <row r="635" spans="3:12" ht="12.75" customHeight="1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5"/>
    </row>
    <row r="636" spans="3:12" ht="12.75" customHeight="1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5"/>
    </row>
    <row r="637" spans="3:12" ht="12.75" customHeight="1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5"/>
    </row>
    <row r="638" spans="3:12" ht="12.75" customHeight="1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5"/>
    </row>
    <row r="639" spans="3:12" ht="12.75" customHeight="1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5"/>
    </row>
    <row r="640" spans="3:12" ht="12.75" customHeight="1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5"/>
    </row>
    <row r="641" spans="3:12" ht="12.75" customHeight="1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5"/>
    </row>
    <row r="642" spans="3:12" ht="12.75" customHeight="1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5"/>
    </row>
    <row r="643" spans="3:12" ht="12.75" customHeight="1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5"/>
    </row>
    <row r="644" spans="3:12" ht="12.75" customHeight="1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5"/>
    </row>
    <row r="645" spans="3:12" ht="12.75" customHeight="1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5"/>
    </row>
    <row r="646" spans="3:12" ht="12.75" customHeight="1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5"/>
    </row>
    <row r="647" spans="3:12" ht="12.75" customHeight="1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5"/>
    </row>
    <row r="648" spans="3:12" ht="12.75" customHeight="1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5"/>
    </row>
    <row r="649" spans="3:12" ht="12.75" customHeight="1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5"/>
    </row>
    <row r="650" spans="3:12" ht="12.75" customHeight="1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5"/>
    </row>
    <row r="651" spans="3:12" ht="12.75" customHeight="1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5"/>
    </row>
    <row r="652" spans="3:12" ht="12.75" customHeight="1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5"/>
    </row>
    <row r="653" spans="3:12" ht="12.75" customHeight="1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5"/>
    </row>
    <row r="654" spans="3:12" ht="12.75" customHeight="1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5"/>
    </row>
    <row r="655" spans="3:12" ht="12.75" customHeight="1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5"/>
    </row>
    <row r="656" spans="3:12" ht="12.75" customHeight="1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5"/>
    </row>
    <row r="657" spans="3:12" ht="12.75" customHeight="1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5"/>
    </row>
    <row r="658" spans="3:12" ht="12.75" customHeight="1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5"/>
    </row>
    <row r="659" spans="3:12" ht="12.75" customHeight="1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5"/>
    </row>
    <row r="660" spans="3:12" ht="12.75" customHeight="1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5"/>
    </row>
    <row r="661" spans="3:12" ht="12.75" customHeight="1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5"/>
    </row>
    <row r="662" spans="3:12" ht="12.75" customHeight="1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5"/>
    </row>
    <row r="663" spans="3:12" ht="12.75" customHeight="1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5"/>
    </row>
    <row r="664" spans="3:12" ht="12.75" customHeight="1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5"/>
    </row>
    <row r="665" spans="3:12" ht="12.75" customHeight="1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5"/>
    </row>
    <row r="666" spans="3:12" ht="12.75" customHeight="1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5"/>
    </row>
    <row r="667" spans="3:12" ht="12.75" customHeight="1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5"/>
    </row>
    <row r="668" spans="3:12" ht="12.75" customHeight="1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5"/>
    </row>
    <row r="669" spans="3:12" ht="12.75" customHeight="1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5"/>
    </row>
    <row r="670" spans="3:12" ht="12.75" customHeight="1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5"/>
    </row>
    <row r="671" spans="3:12" ht="12.75" customHeight="1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5"/>
    </row>
    <row r="672" spans="3:12" ht="12.75" customHeight="1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5"/>
    </row>
    <row r="673" spans="3:12" ht="12.75" customHeight="1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5"/>
    </row>
    <row r="674" spans="3:12" ht="12.75" customHeight="1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5"/>
    </row>
    <row r="675" spans="3:12" ht="12.75" customHeight="1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5"/>
    </row>
    <row r="676" spans="3:12" ht="12.75" customHeight="1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5"/>
    </row>
    <row r="677" spans="3:12" ht="12.75" customHeight="1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5"/>
    </row>
    <row r="678" spans="3:12" ht="12.75" customHeight="1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5"/>
    </row>
    <row r="679" spans="3:12" ht="12.75" customHeight="1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5"/>
    </row>
    <row r="680" spans="3:12" ht="12.75" customHeight="1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5"/>
    </row>
    <row r="681" spans="3:12" ht="12.75" customHeight="1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5"/>
    </row>
    <row r="682" spans="3:12" ht="12.75" customHeight="1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5"/>
    </row>
    <row r="683" spans="3:12" ht="12.75" customHeight="1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5"/>
    </row>
    <row r="684" spans="3:12" ht="12.75" customHeight="1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5"/>
    </row>
    <row r="685" spans="3:12" ht="12.75" customHeight="1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5"/>
    </row>
    <row r="686" spans="3:12" ht="12.75" customHeight="1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5"/>
    </row>
    <row r="687" spans="3:12" ht="12.75" customHeight="1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5"/>
    </row>
    <row r="688" spans="3:12" ht="12.75" customHeight="1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5"/>
    </row>
    <row r="689" spans="3:12" ht="12.75" customHeight="1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5"/>
    </row>
    <row r="690" spans="3:12" ht="12.75" customHeight="1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5"/>
    </row>
    <row r="691" spans="3:12" ht="12.75" customHeight="1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5"/>
    </row>
    <row r="692" spans="3:12" ht="12.75" customHeight="1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5"/>
    </row>
    <row r="693" spans="3:12" ht="12.75" customHeight="1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5"/>
    </row>
    <row r="694" spans="3:12" ht="12.75" customHeight="1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5"/>
    </row>
    <row r="695" spans="3:12" ht="12.75" customHeight="1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5"/>
    </row>
    <row r="696" spans="3:12" ht="12.75" customHeight="1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5"/>
    </row>
    <row r="697" spans="3:12" ht="12.75" customHeight="1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5"/>
    </row>
    <row r="698" spans="3:12" ht="12.75" customHeight="1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5"/>
    </row>
    <row r="699" spans="3:12" ht="12.75" customHeight="1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5"/>
    </row>
    <row r="700" spans="3:12" ht="12.75" customHeight="1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5"/>
    </row>
    <row r="701" spans="3:12" ht="12.75" customHeight="1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5"/>
    </row>
    <row r="702" spans="3:12" ht="12.75" customHeight="1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5"/>
    </row>
    <row r="703" spans="3:12" ht="12.75" customHeight="1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5"/>
    </row>
    <row r="704" spans="3:12" ht="12.75" customHeight="1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5"/>
    </row>
    <row r="705" spans="3:12" ht="12.75" customHeight="1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5"/>
    </row>
    <row r="706" spans="3:12" ht="12.75" customHeight="1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5"/>
    </row>
    <row r="707" spans="3:12" ht="12.75" customHeight="1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5"/>
    </row>
    <row r="708" spans="3:12" ht="12.75" customHeight="1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5"/>
    </row>
    <row r="709" spans="3:12" ht="12.75" customHeight="1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5"/>
    </row>
    <row r="710" spans="3:12" ht="12.75" customHeight="1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5"/>
    </row>
    <row r="711" spans="3:12" ht="12.75" customHeight="1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5"/>
    </row>
    <row r="712" spans="3:12" ht="12.75" customHeight="1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5"/>
    </row>
    <row r="713" spans="3:12" ht="12.75" customHeight="1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5"/>
    </row>
    <row r="714" spans="3:12" ht="12.75" customHeight="1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5"/>
    </row>
    <row r="715" spans="3:12" ht="12.75" customHeight="1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5"/>
    </row>
    <row r="716" spans="3:12" ht="12.75" customHeight="1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5"/>
    </row>
    <row r="717" spans="3:12" ht="12.75" customHeight="1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5"/>
    </row>
    <row r="718" spans="3:12" ht="12.75" customHeight="1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5"/>
    </row>
    <row r="719" spans="3:12" ht="12.75" customHeight="1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5"/>
    </row>
    <row r="720" spans="3:12" ht="12.75" customHeight="1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5"/>
    </row>
    <row r="721" spans="3:12" ht="12.75" customHeight="1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5"/>
    </row>
    <row r="722" spans="3:12" ht="12.75" customHeight="1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5"/>
    </row>
    <row r="723" spans="3:12" ht="12.75" customHeight="1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5"/>
    </row>
    <row r="724" spans="3:12" ht="12.75" customHeight="1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5"/>
    </row>
    <row r="725" spans="3:12" ht="12.75" customHeight="1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5"/>
    </row>
    <row r="726" spans="3:12" ht="12.75" customHeight="1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5"/>
    </row>
    <row r="727" spans="3:12" ht="12.75" customHeight="1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5"/>
    </row>
    <row r="728" spans="3:12" ht="12.75" customHeight="1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5"/>
    </row>
    <row r="729" spans="3:12" ht="12.75" customHeight="1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5"/>
    </row>
    <row r="730" spans="3:12" ht="12.75" customHeight="1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5"/>
    </row>
    <row r="731" spans="3:12" ht="12.75" customHeight="1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5"/>
    </row>
    <row r="732" spans="3:12" ht="12.75" customHeight="1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5"/>
    </row>
    <row r="733" spans="3:12" ht="12.75" customHeight="1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5"/>
    </row>
    <row r="734" spans="3:12" ht="12.75" customHeight="1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5"/>
    </row>
    <row r="735" spans="3:12" ht="12.75" customHeight="1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5"/>
    </row>
    <row r="736" spans="3:12" ht="12.75" customHeight="1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5"/>
    </row>
    <row r="737" spans="3:12" ht="12.75" customHeight="1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5"/>
    </row>
    <row r="738" spans="3:12" ht="12.75" customHeight="1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5"/>
    </row>
    <row r="739" spans="3:12" ht="12.75" customHeight="1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5"/>
    </row>
    <row r="740" spans="3:12" ht="12.75" customHeight="1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5"/>
    </row>
    <row r="741" spans="3:12" ht="12.75" customHeight="1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5"/>
    </row>
    <row r="742" spans="3:12" ht="12.75" customHeight="1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5"/>
    </row>
    <row r="743" spans="3:12" ht="12.75" customHeight="1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5"/>
    </row>
    <row r="744" spans="3:12" ht="12.75" customHeight="1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5"/>
    </row>
    <row r="745" spans="3:12" ht="12.75" customHeight="1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5"/>
    </row>
    <row r="746" spans="3:12" ht="12.75" customHeight="1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5"/>
    </row>
    <row r="747" spans="3:12" ht="12.75" customHeight="1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5"/>
    </row>
    <row r="748" spans="3:12" ht="12.75" customHeight="1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5"/>
    </row>
    <row r="749" spans="3:12" ht="12.75" customHeight="1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5"/>
    </row>
    <row r="750" spans="3:12" ht="12.75" customHeight="1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5"/>
    </row>
    <row r="751" spans="3:12" ht="12.75" customHeight="1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5"/>
    </row>
    <row r="752" spans="3:12" ht="12.75" customHeight="1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5"/>
    </row>
    <row r="753" spans="3:12" ht="12.75" customHeight="1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5"/>
    </row>
    <row r="754" spans="3:12" ht="12.75" customHeight="1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5"/>
    </row>
    <row r="755" spans="3:12" ht="12.75" customHeight="1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5"/>
    </row>
    <row r="756" spans="3:12" ht="12.75" customHeight="1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5"/>
    </row>
    <row r="757" spans="3:12" ht="12.75" customHeight="1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5"/>
    </row>
    <row r="758" spans="3:12" ht="12.75" customHeight="1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5"/>
    </row>
    <row r="759" spans="3:12" ht="12.75" customHeight="1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5"/>
    </row>
    <row r="760" spans="3:12" ht="12.75" customHeight="1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5"/>
    </row>
    <row r="761" spans="3:12" ht="12.75" customHeight="1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5"/>
    </row>
    <row r="762" spans="3:12" ht="12.75" customHeight="1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5"/>
    </row>
    <row r="763" spans="3:12" ht="12.75" customHeight="1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5"/>
    </row>
    <row r="764" spans="3:12" ht="12.75" customHeight="1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5"/>
    </row>
    <row r="765" spans="3:12" ht="12.75" customHeight="1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5"/>
    </row>
    <row r="766" spans="3:12" ht="12.75" customHeight="1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5"/>
    </row>
    <row r="767" spans="3:12" ht="12.75" customHeight="1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5"/>
    </row>
    <row r="768" spans="3:12" ht="12.75" customHeight="1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5"/>
    </row>
    <row r="769" spans="3:12" ht="12.75" customHeight="1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5"/>
    </row>
    <row r="770" spans="3:12" ht="12.75" customHeight="1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5"/>
    </row>
    <row r="771" spans="3:12" ht="12.75" customHeight="1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5"/>
    </row>
    <row r="772" spans="3:12" ht="12.75" customHeight="1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5"/>
    </row>
    <row r="773" spans="3:12" ht="12.75" customHeight="1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5"/>
    </row>
    <row r="774" spans="3:12" ht="12.75" customHeight="1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5"/>
    </row>
    <row r="775" spans="3:12" ht="12.75" customHeight="1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5"/>
    </row>
    <row r="776" spans="3:12" ht="12.75" customHeight="1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5"/>
    </row>
    <row r="777" spans="3:12" ht="12.75" customHeight="1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5"/>
    </row>
    <row r="778" spans="3:12" ht="12.75" customHeight="1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5"/>
    </row>
    <row r="779" spans="3:12" ht="12.75" customHeight="1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5"/>
    </row>
    <row r="780" spans="3:12" ht="12.75" customHeight="1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5"/>
    </row>
    <row r="781" spans="3:12" ht="12.75" customHeight="1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5"/>
    </row>
    <row r="782" spans="3:12" ht="12.75" customHeight="1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5"/>
    </row>
    <row r="783" spans="3:12" ht="12.75" customHeight="1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5"/>
    </row>
    <row r="784" spans="3:12" ht="12.75" customHeight="1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5"/>
    </row>
    <row r="785" spans="3:12" ht="12.75" customHeight="1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5"/>
    </row>
    <row r="786" spans="3:12" ht="12.75" customHeight="1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5"/>
    </row>
    <row r="787" spans="3:12" ht="12.75" customHeight="1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5"/>
    </row>
    <row r="788" spans="3:12" ht="12.75" customHeight="1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5"/>
    </row>
    <row r="789" spans="3:12" ht="12.75" customHeight="1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5"/>
    </row>
    <row r="790" spans="3:12" ht="12.75" customHeight="1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5"/>
    </row>
    <row r="791" spans="3:12" ht="12.75" customHeight="1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5"/>
    </row>
    <row r="792" spans="3:12" ht="12.75" customHeight="1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5"/>
    </row>
    <row r="793" spans="3:12" ht="12.75" customHeight="1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5"/>
    </row>
    <row r="794" spans="3:12" ht="12.75" customHeight="1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5"/>
    </row>
    <row r="795" spans="3:12" ht="12.75" customHeight="1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5"/>
    </row>
    <row r="796" spans="3:12" ht="12.75" customHeight="1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5"/>
    </row>
    <row r="797" spans="3:12" ht="12.75" customHeight="1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5"/>
    </row>
    <row r="798" spans="3:12" ht="12.75" customHeight="1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5"/>
    </row>
    <row r="799" spans="3:12" ht="12.75" customHeight="1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5"/>
    </row>
    <row r="800" spans="3:12" ht="12.75" customHeight="1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5"/>
    </row>
    <row r="801" spans="3:12" ht="12.75" customHeight="1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5"/>
    </row>
    <row r="802" spans="3:12" ht="12.75" customHeight="1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5"/>
    </row>
    <row r="803" spans="3:12" ht="12.75" customHeight="1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5"/>
    </row>
    <row r="804" spans="3:12" ht="12.75" customHeight="1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5"/>
    </row>
    <row r="805" spans="3:12" ht="12.75" customHeight="1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5"/>
    </row>
    <row r="806" spans="3:12" ht="12.75" customHeight="1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5"/>
    </row>
    <row r="807" spans="3:12" ht="12.75" customHeight="1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5"/>
    </row>
    <row r="808" spans="3:12" ht="12.75" customHeight="1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5"/>
    </row>
    <row r="809" spans="3:12" ht="12.75" customHeight="1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5"/>
    </row>
    <row r="810" spans="3:12" ht="12.75" customHeight="1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5"/>
    </row>
    <row r="811" spans="3:12" ht="12.75" customHeight="1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5"/>
    </row>
    <row r="812" spans="3:12" ht="12.75" customHeight="1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5"/>
    </row>
    <row r="813" spans="3:12" ht="12.75" customHeight="1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5"/>
    </row>
    <row r="814" spans="3:12" ht="12.75" customHeight="1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5"/>
    </row>
    <row r="815" spans="3:12" ht="12.75" customHeight="1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5"/>
    </row>
    <row r="816" spans="3:12" ht="12.75" customHeight="1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5"/>
    </row>
    <row r="817" spans="3:12" ht="12.75" customHeight="1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5"/>
    </row>
    <row r="818" spans="3:12" ht="12.75" customHeight="1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5"/>
    </row>
    <row r="819" spans="3:12" ht="12.75" customHeight="1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5"/>
    </row>
    <row r="820" spans="3:12" ht="12.75" customHeight="1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5"/>
    </row>
    <row r="821" spans="3:12" ht="12.75" customHeight="1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5"/>
    </row>
    <row r="822" spans="3:12" ht="12.75" customHeight="1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5"/>
    </row>
    <row r="823" spans="3:12" ht="12.75" customHeight="1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5"/>
    </row>
    <row r="824" spans="3:12" ht="12.75" customHeight="1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5"/>
    </row>
    <row r="825" spans="3:12" ht="12.75" customHeight="1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5"/>
    </row>
    <row r="826" spans="3:12" ht="12.75" customHeight="1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5"/>
    </row>
    <row r="827" spans="3:12" ht="12.75" customHeight="1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5"/>
    </row>
    <row r="828" spans="3:12" ht="12.75" customHeight="1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5"/>
    </row>
    <row r="829" spans="3:12" ht="12.75" customHeight="1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5"/>
    </row>
    <row r="830" spans="3:12" ht="12.75" customHeight="1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5"/>
    </row>
    <row r="831" spans="3:12" ht="12.75" customHeight="1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5"/>
    </row>
    <row r="832" spans="3:12" ht="12.75" customHeight="1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5"/>
    </row>
    <row r="833" spans="3:12" ht="12.75" customHeight="1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5"/>
    </row>
    <row r="834" spans="3:12" ht="12.75" customHeight="1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5"/>
    </row>
    <row r="835" spans="3:12" ht="12.75" customHeight="1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5"/>
    </row>
    <row r="836" spans="3:12" ht="12.75" customHeight="1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5"/>
    </row>
    <row r="837" spans="3:12" ht="12.75" customHeight="1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5"/>
    </row>
    <row r="838" spans="3:12" ht="12.75" customHeight="1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5"/>
    </row>
    <row r="839" spans="3:12" ht="12.75" customHeight="1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5"/>
    </row>
    <row r="840" spans="3:12" ht="12.75" customHeight="1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5"/>
    </row>
    <row r="841" spans="3:12" ht="12.75" customHeight="1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5"/>
    </row>
    <row r="842" spans="3:12" ht="12.75" customHeight="1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5"/>
    </row>
    <row r="843" spans="3:12" ht="12.75" customHeight="1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5"/>
    </row>
    <row r="844" spans="3:12" ht="12.75" customHeight="1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5"/>
    </row>
    <row r="845" spans="3:12" ht="12.75" customHeight="1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5"/>
    </row>
    <row r="846" spans="3:12" ht="12.75" customHeight="1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5"/>
    </row>
    <row r="847" spans="3:12" ht="12.75" customHeight="1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5"/>
    </row>
    <row r="848" spans="3:12" ht="12.75" customHeight="1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5"/>
    </row>
    <row r="849" spans="3:12" ht="12.75" customHeight="1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5"/>
    </row>
    <row r="850" spans="3:12" ht="12.75" customHeight="1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5"/>
    </row>
    <row r="851" spans="3:12" ht="12.75" customHeight="1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5"/>
    </row>
    <row r="852" spans="3:12" ht="12.75" customHeight="1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5"/>
    </row>
    <row r="853" spans="3:12" ht="12.75" customHeight="1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5"/>
    </row>
    <row r="854" spans="3:12" ht="12.75" customHeight="1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5"/>
    </row>
    <row r="855" spans="3:12" ht="12.75" customHeight="1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5"/>
    </row>
    <row r="856" spans="3:12" ht="12.75" customHeight="1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5"/>
    </row>
    <row r="857" spans="3:12" ht="12.75" customHeight="1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5"/>
    </row>
    <row r="858" spans="3:12" ht="12.75" customHeight="1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5"/>
    </row>
    <row r="859" spans="3:12" ht="12.75" customHeight="1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5"/>
    </row>
    <row r="860" spans="3:12" ht="12.75" customHeight="1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5"/>
    </row>
    <row r="861" spans="3:12" ht="12.75" customHeight="1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5"/>
    </row>
    <row r="862" spans="3:12" ht="12.75" customHeight="1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5"/>
    </row>
    <row r="863" spans="3:12" ht="12.75" customHeight="1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5"/>
    </row>
    <row r="864" spans="3:12" ht="12.75" customHeight="1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5"/>
    </row>
    <row r="865" spans="3:12" ht="12.75" customHeight="1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5"/>
    </row>
    <row r="866" spans="3:12" ht="12.75" customHeight="1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5"/>
    </row>
    <row r="867" spans="3:12" ht="12.75" customHeight="1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5"/>
    </row>
    <row r="868" spans="3:12" ht="12.75" customHeight="1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5"/>
    </row>
    <row r="869" spans="3:12" ht="12.75" customHeight="1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5"/>
    </row>
    <row r="870" spans="3:12" ht="12.75" customHeight="1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5"/>
    </row>
    <row r="871" spans="3:12" ht="12.75" customHeight="1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5"/>
    </row>
    <row r="872" spans="3:12" ht="12.75" customHeight="1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5"/>
    </row>
    <row r="873" spans="3:12" ht="12.75" customHeight="1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5"/>
    </row>
    <row r="874" spans="3:12" ht="12.75" customHeight="1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5"/>
    </row>
    <row r="875" spans="3:12" ht="12.75" customHeight="1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5"/>
    </row>
    <row r="876" spans="3:12" ht="12.75" customHeight="1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5"/>
    </row>
    <row r="877" spans="3:12" ht="12.75" customHeight="1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5"/>
    </row>
    <row r="878" spans="3:12" ht="12.75" customHeight="1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5"/>
    </row>
    <row r="879" spans="3:12" ht="12.75" customHeight="1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5"/>
    </row>
    <row r="880" spans="3:12" ht="12.75" customHeight="1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5"/>
    </row>
    <row r="881" spans="3:12" ht="12.75" customHeight="1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5"/>
    </row>
    <row r="882" spans="3:12" ht="12.75" customHeight="1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5"/>
    </row>
    <row r="883" spans="3:12" ht="12.75" customHeight="1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5"/>
    </row>
    <row r="884" spans="3:12" ht="12.75" customHeight="1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5"/>
    </row>
    <row r="885" spans="3:12" ht="12.75" customHeight="1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5"/>
    </row>
    <row r="886" spans="3:12" ht="12.75" customHeight="1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5"/>
    </row>
    <row r="887" spans="3:12" ht="12.75" customHeight="1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5"/>
    </row>
    <row r="888" spans="3:12" ht="12.75" customHeight="1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5"/>
    </row>
    <row r="889" spans="3:12" ht="12.75" customHeight="1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5"/>
    </row>
    <row r="890" spans="3:12" ht="12.75" customHeight="1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5"/>
    </row>
    <row r="891" spans="3:12" ht="12.75" customHeight="1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5"/>
    </row>
    <row r="892" spans="3:12" ht="12.75" customHeight="1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5"/>
    </row>
    <row r="893" spans="3:12" ht="12.75" customHeight="1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5"/>
    </row>
    <row r="894" spans="3:12" ht="12.75" customHeight="1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5"/>
    </row>
    <row r="895" spans="3:12" ht="12.75" customHeight="1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5"/>
    </row>
    <row r="896" spans="3:12" ht="12.75" customHeight="1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5"/>
    </row>
    <row r="897" spans="3:12" ht="12.75" customHeight="1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5"/>
    </row>
    <row r="898" spans="3:12" ht="12.75" customHeight="1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5"/>
    </row>
    <row r="899" spans="3:12" ht="12.75" customHeight="1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5"/>
    </row>
    <row r="900" spans="3:12" ht="12.75" customHeight="1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5"/>
    </row>
    <row r="901" spans="3:12" ht="12.75" customHeight="1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5"/>
    </row>
    <row r="902" spans="3:12" ht="12.75" customHeight="1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5"/>
    </row>
    <row r="903" spans="3:12" ht="12.75" customHeight="1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5"/>
    </row>
    <row r="904" spans="3:12" ht="12.75" customHeight="1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5"/>
    </row>
    <row r="905" spans="3:12" ht="12.75" customHeight="1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5"/>
    </row>
    <row r="906" spans="3:12" ht="12.75" customHeight="1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5"/>
    </row>
    <row r="907" spans="3:12" ht="12.75" customHeight="1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5"/>
    </row>
    <row r="908" spans="3:12" ht="12.75" customHeight="1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5"/>
    </row>
    <row r="909" spans="3:12" ht="12.75" customHeight="1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5"/>
    </row>
    <row r="910" spans="3:12" ht="12.75" customHeight="1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5"/>
    </row>
    <row r="911" spans="3:12" ht="12.75" customHeight="1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5"/>
    </row>
    <row r="912" spans="3:12" ht="12.75" customHeight="1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5"/>
    </row>
    <row r="913" spans="3:12" ht="12.75" customHeight="1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5"/>
    </row>
    <row r="914" spans="3:12" ht="12.75" customHeight="1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5"/>
    </row>
    <row r="915" spans="3:12" ht="12.75" customHeight="1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5"/>
    </row>
    <row r="916" spans="3:12" ht="12.75" customHeight="1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5"/>
    </row>
    <row r="917" spans="3:12" ht="12.75" customHeight="1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5"/>
    </row>
    <row r="918" spans="3:12" ht="12.75" customHeight="1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5"/>
    </row>
    <row r="919" spans="3:12" ht="12.75" customHeight="1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5"/>
    </row>
    <row r="920" spans="3:12" ht="12.75" customHeight="1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5"/>
    </row>
    <row r="921" spans="3:12" ht="12.75" customHeight="1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5"/>
    </row>
    <row r="922" spans="3:12" ht="12.75" customHeight="1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5"/>
    </row>
    <row r="923" spans="3:12" ht="12.75" customHeight="1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5"/>
    </row>
    <row r="924" spans="3:12" ht="12.75" customHeight="1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5"/>
    </row>
    <row r="925" spans="3:12" ht="12.75" customHeight="1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5"/>
    </row>
    <row r="926" spans="3:12" ht="12.75" customHeight="1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5"/>
    </row>
    <row r="927" spans="3:12" ht="12.75" customHeight="1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5"/>
    </row>
    <row r="928" spans="3:12" ht="12.75" customHeight="1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5"/>
    </row>
    <row r="929" spans="3:12" ht="12.75" customHeight="1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5"/>
    </row>
    <row r="930" spans="3:12" ht="12.75" customHeight="1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5"/>
    </row>
    <row r="931" spans="3:12" ht="12.75" customHeight="1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5"/>
    </row>
    <row r="932" spans="3:12" ht="12.75" customHeight="1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5"/>
    </row>
    <row r="933" spans="3:12" ht="12.75" customHeight="1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5"/>
    </row>
    <row r="934" spans="3:12" ht="12.75" customHeight="1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5"/>
    </row>
    <row r="935" spans="3:12" ht="12.75" customHeight="1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5"/>
    </row>
    <row r="936" spans="3:12" ht="12.75" customHeight="1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5"/>
    </row>
    <row r="937" spans="3:12" ht="12.75" customHeight="1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5"/>
    </row>
    <row r="938" spans="3:12" ht="12.75" customHeight="1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5"/>
    </row>
    <row r="939" spans="3:12" ht="12.75" customHeight="1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5"/>
    </row>
    <row r="940" spans="3:12" ht="12.75" customHeight="1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5"/>
    </row>
    <row r="941" spans="3:12" ht="12.75" customHeight="1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5"/>
    </row>
    <row r="942" spans="3:12" ht="12.75" customHeight="1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5"/>
    </row>
    <row r="943" spans="3:12" ht="12.75" customHeight="1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5"/>
    </row>
    <row r="944" spans="3:12" ht="12.75" customHeight="1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5"/>
    </row>
    <row r="945" spans="3:12" ht="12.75" customHeight="1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5"/>
    </row>
    <row r="946" spans="3:12" ht="12.75" customHeight="1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5"/>
    </row>
    <row r="947" spans="3:12" ht="12.75" customHeight="1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5"/>
    </row>
    <row r="948" spans="3:12" ht="12.75" customHeight="1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5"/>
    </row>
    <row r="949" spans="3:12" ht="12.75" customHeight="1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5"/>
    </row>
    <row r="950" spans="3:12" ht="12.75" customHeight="1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5"/>
    </row>
    <row r="951" spans="3:12" ht="12.75" customHeight="1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5"/>
    </row>
    <row r="952" spans="3:12" ht="12.75" customHeight="1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5"/>
    </row>
    <row r="953" spans="3:12" ht="12.75" customHeight="1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5"/>
    </row>
    <row r="954" spans="3:12" ht="12.75" customHeight="1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5"/>
    </row>
    <row r="955" spans="3:12" ht="12.75" customHeight="1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5"/>
    </row>
    <row r="956" spans="3:12" ht="12.75" customHeight="1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5"/>
    </row>
    <row r="957" spans="3:12" ht="12.75" customHeight="1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5"/>
    </row>
    <row r="958" spans="3:12" ht="12.75" customHeight="1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5"/>
    </row>
    <row r="959" spans="3:12" ht="12.75" customHeight="1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5"/>
    </row>
    <row r="960" spans="3:12" ht="12.75" customHeight="1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5"/>
    </row>
    <row r="961" spans="3:12" ht="12.75" customHeight="1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5"/>
    </row>
    <row r="962" spans="3:12" ht="12.75" customHeight="1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5"/>
    </row>
    <row r="963" spans="3:12" ht="12.75" customHeight="1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5"/>
    </row>
    <row r="964" spans="3:12" ht="12.75" customHeight="1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5"/>
    </row>
    <row r="965" spans="3:12" ht="12.75" customHeight="1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5"/>
    </row>
    <row r="966" spans="3:12" ht="12.75" customHeight="1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5"/>
    </row>
    <row r="967" spans="3:12" ht="12.75" customHeight="1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5"/>
    </row>
    <row r="968" spans="3:12" ht="12.75" customHeight="1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5"/>
    </row>
    <row r="969" spans="3:12" ht="12.75" customHeight="1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5"/>
    </row>
    <row r="970" spans="3:12" ht="12.75" customHeight="1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5"/>
    </row>
    <row r="971" spans="3:12" ht="12.75" customHeight="1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5"/>
    </row>
    <row r="972" spans="3:12" ht="12.75" customHeight="1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5"/>
    </row>
    <row r="973" spans="3:12" ht="12.75" customHeight="1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5"/>
    </row>
    <row r="974" spans="3:12" ht="12.75" customHeight="1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5"/>
    </row>
    <row r="975" spans="3:12" ht="12.75" customHeight="1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5"/>
    </row>
    <row r="976" spans="3:12" ht="12.75" customHeight="1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5"/>
    </row>
    <row r="977" spans="3:12" ht="12.75" customHeight="1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5"/>
    </row>
    <row r="978" spans="3:12" ht="12.75" customHeight="1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5"/>
    </row>
    <row r="979" spans="3:12" ht="12.75" customHeight="1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5"/>
    </row>
    <row r="980" spans="3:12" ht="12.75" customHeight="1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5"/>
    </row>
    <row r="981" spans="3:12" ht="12.75" customHeight="1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5"/>
    </row>
    <row r="982" spans="3:12" ht="12.75" customHeight="1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5"/>
    </row>
    <row r="983" spans="3:12" ht="12.75" customHeight="1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5"/>
    </row>
    <row r="984" spans="3:12" ht="12.75" customHeight="1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5"/>
    </row>
    <row r="985" spans="3:12" ht="12.75" customHeight="1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5"/>
    </row>
    <row r="986" spans="3:12" ht="12.75" customHeight="1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5"/>
    </row>
    <row r="987" spans="3:12" ht="12.75" customHeight="1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5"/>
    </row>
    <row r="988" spans="3:12" ht="12.75" customHeight="1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5"/>
    </row>
    <row r="989" spans="3:12" ht="12.75" customHeight="1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5"/>
    </row>
    <row r="990" spans="3:12" ht="12.75" customHeight="1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5"/>
    </row>
    <row r="991" spans="3:12" ht="12.75" customHeight="1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5"/>
    </row>
    <row r="992" spans="3:12" ht="12.75" customHeight="1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5"/>
    </row>
    <row r="993" spans="3:12" ht="12.75" customHeight="1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5"/>
    </row>
    <row r="994" spans="3:12" ht="12.75" customHeight="1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5"/>
    </row>
    <row r="995" spans="3:12" ht="12.75" customHeight="1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5"/>
    </row>
    <row r="996" spans="3:12" ht="12.75" customHeight="1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5"/>
    </row>
    <row r="997" spans="3:12" ht="12.75" customHeight="1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5"/>
    </row>
    <row r="998" spans="3:12" ht="12.75" customHeight="1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5"/>
    </row>
    <row r="999" spans="3:12" ht="12.75" customHeight="1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5"/>
    </row>
    <row r="1000" spans="3:12" ht="12.75" customHeight="1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5"/>
    </row>
    <row r="1001" spans="3:12" ht="12.75" customHeight="1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5"/>
    </row>
    <row r="1002" spans="3:12" ht="12.75" customHeight="1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5"/>
    </row>
    <row r="1003" spans="3:12" ht="12.75" customHeight="1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5"/>
    </row>
    <row r="1004" spans="3:12" ht="12.75" customHeight="1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5"/>
    </row>
    <row r="1005" spans="3:12" ht="12.75" customHeight="1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5"/>
    </row>
    <row r="1006" spans="3:12" ht="12.75" customHeight="1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5"/>
    </row>
    <row r="1007" spans="3:12" ht="12.75" customHeight="1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5"/>
    </row>
    <row r="1008" spans="3:12" ht="12.75" customHeight="1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5"/>
    </row>
    <row r="1009" spans="3:12" ht="12.75" customHeight="1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5"/>
    </row>
    <row r="1010" spans="3:12" ht="12.75" customHeight="1" x14ac:dyDescent="0.2">
      <c r="C1010" s="4"/>
      <c r="D1010" s="4"/>
      <c r="E1010" s="4"/>
      <c r="F1010" s="4"/>
      <c r="G1010" s="4"/>
      <c r="H1010" s="4"/>
      <c r="I1010" s="4"/>
      <c r="J1010" s="4"/>
      <c r="K1010" s="4"/>
      <c r="L1010" s="5"/>
    </row>
    <row r="1011" spans="3:12" ht="12.75" customHeight="1" x14ac:dyDescent="0.2">
      <c r="C1011" s="4"/>
      <c r="D1011" s="4"/>
      <c r="E1011" s="4"/>
      <c r="F1011" s="4"/>
      <c r="G1011" s="4"/>
      <c r="H1011" s="4"/>
      <c r="I1011" s="4"/>
      <c r="J1011" s="4"/>
      <c r="K1011" s="4"/>
      <c r="L1011" s="5"/>
    </row>
    <row r="1012" spans="3:12" ht="12.75" customHeight="1" x14ac:dyDescent="0.2">
      <c r="C1012" s="4"/>
      <c r="D1012" s="4"/>
      <c r="E1012" s="4"/>
      <c r="F1012" s="4"/>
      <c r="G1012" s="4"/>
      <c r="H1012" s="4"/>
      <c r="I1012" s="4"/>
      <c r="J1012" s="4"/>
      <c r="K1012" s="4"/>
      <c r="L1012" s="5"/>
    </row>
    <row r="1013" spans="3:12" ht="12.75" customHeight="1" x14ac:dyDescent="0.2">
      <c r="C1013" s="4"/>
      <c r="D1013" s="4"/>
      <c r="E1013" s="4"/>
      <c r="F1013" s="4"/>
      <c r="G1013" s="4"/>
      <c r="H1013" s="4"/>
      <c r="I1013" s="4"/>
      <c r="J1013" s="4"/>
      <c r="K1013" s="4"/>
      <c r="L1013" s="5"/>
    </row>
  </sheetData>
  <mergeCells count="4">
    <mergeCell ref="C82:L82"/>
    <mergeCell ref="C83:L83"/>
    <mergeCell ref="C84:L84"/>
    <mergeCell ref="C85:L86"/>
  </mergeCells>
  <printOptions verticalCentered="1"/>
  <pageMargins left="0.25" right="0.25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 3º TRIMESTE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seprot</dc:creator>
  <cp:lastModifiedBy>Office365_07 TRT15</cp:lastModifiedBy>
  <cp:lastPrinted>2024-10-04T19:54:25Z</cp:lastPrinted>
  <dcterms:created xsi:type="dcterms:W3CDTF">2019-06-18T16:49:54Z</dcterms:created>
  <dcterms:modified xsi:type="dcterms:W3CDTF">2025-10-06T17:40:56Z</dcterms:modified>
</cp:coreProperties>
</file>