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 a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<sst xmlns="http://schemas.openxmlformats.org/spreadsheetml/2006/main" count="82" uniqueCount="43">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</sst>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6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b/>
      <sz val="11"/>
      <color indexed="8"/>
      <name val="Calibri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4" fillId="0" borderId="0" xfId="0" applyFont="1" applyAlignment="1">
      <alignment/>
    </xf>
    <xf numFmtId="164" fontId="3" fillId="2" borderId="4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0" borderId="5" xfId="0" applyFont="1" applyBorder="1" applyAlignment="1">
      <alignment horizontal="left"/>
    </xf>
    <xf numFmtId="164" fontId="3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5" fontId="3" fillId="3" borderId="7" xfId="0" applyNumberFormat="1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5" fillId="2" borderId="9" xfId="0" applyFont="1" applyFill="1" applyBorder="1" applyAlignment="1">
      <alignment horizontal="center" vertical="center" wrapText="1"/>
    </xf>
    <xf numFmtId="164" fontId="5" fillId="2" borderId="10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vertical="top" wrapText="1"/>
    </xf>
    <xf numFmtId="164" fontId="5" fillId="2" borderId="9" xfId="0" applyFont="1" applyFill="1" applyBorder="1" applyAlignment="1">
      <alignment horizontal="center" wrapText="1"/>
    </xf>
    <xf numFmtId="166" fontId="5" fillId="0" borderId="9" xfId="0" applyNumberFormat="1" applyFont="1" applyBorder="1" applyAlignment="1">
      <alignment horizontal="right" vertical="top" wrapText="1"/>
    </xf>
    <xf numFmtId="166" fontId="5" fillId="4" borderId="9" xfId="0" applyNumberFormat="1" applyFont="1" applyFill="1" applyBorder="1" applyAlignment="1">
      <alignment horizontal="right" vertical="top" wrapText="1"/>
    </xf>
    <xf numFmtId="164" fontId="5" fillId="0" borderId="9" xfId="0" applyFont="1" applyBorder="1" applyAlignment="1">
      <alignment/>
    </xf>
    <xf numFmtId="164" fontId="5" fillId="4" borderId="11" xfId="0" applyFont="1" applyFill="1" applyBorder="1" applyAlignment="1">
      <alignment/>
    </xf>
    <xf numFmtId="164" fontId="5" fillId="2" borderId="12" xfId="0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vertical="top" wrapText="1"/>
    </xf>
    <xf numFmtId="164" fontId="5" fillId="0" borderId="9" xfId="0" applyFont="1" applyBorder="1" applyAlignment="1">
      <alignment/>
    </xf>
    <xf numFmtId="164" fontId="5" fillId="2" borderId="8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5" fillId="2" borderId="13" xfId="0" applyFont="1" applyFill="1" applyBorder="1" applyAlignment="1">
      <alignment horizontal="center" wrapText="1"/>
    </xf>
    <xf numFmtId="166" fontId="5" fillId="4" borderId="0" xfId="0" applyNumberFormat="1" applyFont="1" applyFill="1" applyBorder="1" applyAlignment="1">
      <alignment horizontal="right" vertical="top" wrapText="1"/>
    </xf>
    <xf numFmtId="166" fontId="5" fillId="4" borderId="11" xfId="0" applyNumberFormat="1" applyFont="1" applyFill="1" applyBorder="1" applyAlignment="1">
      <alignment horizontal="right" vertical="top" wrapText="1"/>
    </xf>
    <xf numFmtId="164" fontId="5" fillId="2" borderId="0" xfId="0" applyFont="1" applyFill="1" applyBorder="1" applyAlignment="1">
      <alignment horizontal="center" wrapText="1"/>
    </xf>
    <xf numFmtId="164" fontId="5" fillId="4" borderId="9" xfId="0" applyFont="1" applyFill="1" applyBorder="1" applyAlignment="1">
      <alignment/>
    </xf>
    <xf numFmtId="164" fontId="5" fillId="2" borderId="11" xfId="0" applyFont="1" applyFill="1" applyBorder="1" applyAlignment="1">
      <alignment horizontal="center" wrapText="1"/>
    </xf>
    <xf numFmtId="166" fontId="5" fillId="4" borderId="14" xfId="0" applyNumberFormat="1" applyFont="1" applyFill="1" applyBorder="1" applyAlignment="1">
      <alignment horizontal="right" vertical="top" wrapText="1"/>
    </xf>
    <xf numFmtId="166" fontId="5" fillId="4" borderId="15" xfId="0" applyNumberFormat="1" applyFont="1" applyFill="1" applyBorder="1" applyAlignment="1">
      <alignment horizontal="right" vertical="top" wrapText="1"/>
    </xf>
    <xf numFmtId="164" fontId="5" fillId="2" borderId="2" xfId="0" applyFont="1" applyFill="1" applyBorder="1" applyAlignment="1">
      <alignment horizontal="center" wrapText="1"/>
    </xf>
    <xf numFmtId="166" fontId="5" fillId="4" borderId="10" xfId="0" applyNumberFormat="1" applyFont="1" applyFill="1" applyBorder="1" applyAlignment="1">
      <alignment horizontal="right" vertical="top" wrapText="1"/>
    </xf>
    <xf numFmtId="164" fontId="5" fillId="4" borderId="10" xfId="0" applyFont="1" applyFill="1" applyBorder="1" applyAlignment="1">
      <alignment/>
    </xf>
    <xf numFmtId="164" fontId="3" fillId="2" borderId="9" xfId="0" applyFont="1" applyFill="1" applyBorder="1" applyAlignment="1">
      <alignment horizontal="center" wrapText="1"/>
    </xf>
    <xf numFmtId="166" fontId="3" fillId="4" borderId="9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workbookViewId="0" topLeftCell="A1">
      <selection activeCell="L20" sqref="L20"/>
    </sheetView>
  </sheetViews>
  <sheetFormatPr defaultColWidth="9.00390625" defaultRowHeight="15" customHeight="1"/>
  <cols>
    <col min="1" max="1" width="4.125" style="0" customWidth="1"/>
    <col min="3" max="3" width="6.625" style="0" customWidth="1"/>
    <col min="4" max="4" width="9.25390625" style="0" customWidth="1"/>
    <col min="5" max="5" width="4.125" style="0" customWidth="1"/>
    <col min="6" max="10" width="8.00390625" style="0" customWidth="1"/>
    <col min="11" max="11" width="9.875" style="0" customWidth="1"/>
    <col min="12" max="12" width="9.25390625" style="0" customWidth="1"/>
    <col min="13" max="13" width="8.00390625" style="0" customWidth="1"/>
    <col min="14" max="14" width="9.625" style="0" customWidth="1"/>
    <col min="15" max="26" width="8.00390625" style="0" customWidth="1"/>
    <col min="27" max="16384" width="12.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4"/>
      <c r="I1" s="5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10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1" t="s">
        <v>2</v>
      </c>
      <c r="C3" s="12" t="s">
        <v>3</v>
      </c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3" t="s">
        <v>4</v>
      </c>
      <c r="C4" s="14"/>
      <c r="D4" s="15">
        <v>44316</v>
      </c>
      <c r="E4" s="16"/>
      <c r="F4" s="16"/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9" t="s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0" t="s">
        <v>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2" t="s">
        <v>7</v>
      </c>
      <c r="C7" s="22"/>
      <c r="D7" s="22"/>
      <c r="E7" s="22"/>
      <c r="F7" s="22" t="s">
        <v>8</v>
      </c>
      <c r="G7" s="22"/>
      <c r="H7" s="22"/>
      <c r="I7" s="22"/>
      <c r="J7" s="22"/>
      <c r="K7" s="22" t="s">
        <v>9</v>
      </c>
      <c r="L7" s="22"/>
      <c r="M7" s="22"/>
      <c r="N7" s="2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2"/>
      <c r="C8" s="22"/>
      <c r="D8" s="22"/>
      <c r="E8" s="22"/>
      <c r="F8" s="22" t="s">
        <v>10</v>
      </c>
      <c r="G8" s="22"/>
      <c r="H8" s="22"/>
      <c r="I8" s="22" t="s">
        <v>11</v>
      </c>
      <c r="J8" s="22" t="s">
        <v>12</v>
      </c>
      <c r="K8" s="22" t="s">
        <v>13</v>
      </c>
      <c r="L8" s="22" t="s">
        <v>14</v>
      </c>
      <c r="M8" s="22" t="s">
        <v>12</v>
      </c>
      <c r="N8" s="22" t="s">
        <v>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2"/>
      <c r="C9" s="22"/>
      <c r="D9" s="22"/>
      <c r="E9" s="22"/>
      <c r="F9" s="22" t="s">
        <v>16</v>
      </c>
      <c r="G9" s="22" t="s">
        <v>17</v>
      </c>
      <c r="H9" s="22" t="s">
        <v>18</v>
      </c>
      <c r="I9" s="22"/>
      <c r="J9" s="22"/>
      <c r="K9" s="22"/>
      <c r="L9" s="22"/>
      <c r="M9" s="22"/>
      <c r="N9" s="2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3"/>
      <c r="C10" s="24"/>
      <c r="D10" s="25"/>
      <c r="E10" s="26">
        <v>13</v>
      </c>
      <c r="F10" s="27">
        <v>584</v>
      </c>
      <c r="G10" s="27"/>
      <c r="H10" s="28">
        <f aca="true" t="shared" si="0" ref="H10:H22">F10+G10</f>
        <v>584</v>
      </c>
      <c r="I10" s="27"/>
      <c r="J10" s="28">
        <f aca="true" t="shared" si="1" ref="J10:J22">H10+I10</f>
        <v>584</v>
      </c>
      <c r="K10" s="29">
        <v>574</v>
      </c>
      <c r="L10" s="29">
        <v>51</v>
      </c>
      <c r="M10" s="30">
        <f aca="true" t="shared" si="2" ref="M10:M22">K10+L10</f>
        <v>625</v>
      </c>
      <c r="N10" s="29">
        <v>51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1" t="s">
        <v>19</v>
      </c>
      <c r="C11" s="32" t="s">
        <v>20</v>
      </c>
      <c r="D11" s="25"/>
      <c r="E11" s="26">
        <v>12</v>
      </c>
      <c r="F11" s="27">
        <v>37</v>
      </c>
      <c r="G11" s="27"/>
      <c r="H11" s="28">
        <f t="shared" si="0"/>
        <v>37</v>
      </c>
      <c r="I11" s="27"/>
      <c r="J11" s="28">
        <f t="shared" si="1"/>
        <v>37</v>
      </c>
      <c r="K11" s="29">
        <v>7</v>
      </c>
      <c r="L11" s="33">
        <v>0</v>
      </c>
      <c r="M11" s="30">
        <f t="shared" si="2"/>
        <v>7</v>
      </c>
      <c r="N11" s="33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1" t="s">
        <v>21</v>
      </c>
      <c r="C12" s="34"/>
      <c r="D12" s="35" t="s">
        <v>22</v>
      </c>
      <c r="E12" s="26">
        <v>11</v>
      </c>
      <c r="F12" s="27">
        <v>79</v>
      </c>
      <c r="G12" s="27"/>
      <c r="H12" s="28">
        <f t="shared" si="0"/>
        <v>79</v>
      </c>
      <c r="I12" s="27"/>
      <c r="J12" s="28">
        <f t="shared" si="1"/>
        <v>79</v>
      </c>
      <c r="K12" s="29">
        <v>2</v>
      </c>
      <c r="L12" s="33">
        <v>0</v>
      </c>
      <c r="M12" s="30">
        <f t="shared" si="2"/>
        <v>2</v>
      </c>
      <c r="N12" s="33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1" t="s">
        <v>19</v>
      </c>
      <c r="C13" s="32"/>
      <c r="D13" s="35" t="s">
        <v>23</v>
      </c>
      <c r="E13" s="26">
        <v>10</v>
      </c>
      <c r="F13" s="27">
        <v>73</v>
      </c>
      <c r="G13" s="27"/>
      <c r="H13" s="28">
        <f t="shared" si="0"/>
        <v>73</v>
      </c>
      <c r="I13" s="27"/>
      <c r="J13" s="28">
        <f t="shared" si="1"/>
        <v>73</v>
      </c>
      <c r="K13" s="29">
        <v>4</v>
      </c>
      <c r="L13" s="33">
        <v>0</v>
      </c>
      <c r="M13" s="30">
        <f t="shared" si="2"/>
        <v>4</v>
      </c>
      <c r="N13" s="33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1" t="s">
        <v>24</v>
      </c>
      <c r="C14" s="32"/>
      <c r="D14" s="35" t="s">
        <v>25</v>
      </c>
      <c r="E14" s="26">
        <v>9</v>
      </c>
      <c r="F14" s="27">
        <v>73</v>
      </c>
      <c r="G14" s="27"/>
      <c r="H14" s="28">
        <f t="shared" si="0"/>
        <v>73</v>
      </c>
      <c r="I14" s="27"/>
      <c r="J14" s="28">
        <f t="shared" si="1"/>
        <v>73</v>
      </c>
      <c r="K14" s="33">
        <v>0</v>
      </c>
      <c r="L14" s="33">
        <v>0</v>
      </c>
      <c r="M14" s="30">
        <f t="shared" si="2"/>
        <v>0</v>
      </c>
      <c r="N14" s="33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1" t="s">
        <v>26</v>
      </c>
      <c r="C15" s="32" t="s">
        <v>27</v>
      </c>
      <c r="D15" s="35" t="s">
        <v>28</v>
      </c>
      <c r="E15" s="26">
        <v>8</v>
      </c>
      <c r="F15" s="27">
        <v>49</v>
      </c>
      <c r="G15" s="27"/>
      <c r="H15" s="28">
        <f t="shared" si="0"/>
        <v>49</v>
      </c>
      <c r="I15" s="27"/>
      <c r="J15" s="28">
        <f t="shared" si="1"/>
        <v>49</v>
      </c>
      <c r="K15" s="29">
        <v>1</v>
      </c>
      <c r="L15" s="33">
        <v>0</v>
      </c>
      <c r="M15" s="30">
        <f t="shared" si="2"/>
        <v>1</v>
      </c>
      <c r="N15" s="33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31" t="s">
        <v>22</v>
      </c>
      <c r="C16" s="32"/>
      <c r="D16" s="35" t="s">
        <v>29</v>
      </c>
      <c r="E16" s="26">
        <v>7</v>
      </c>
      <c r="F16" s="27">
        <v>56</v>
      </c>
      <c r="G16" s="27"/>
      <c r="H16" s="28">
        <f t="shared" si="0"/>
        <v>56</v>
      </c>
      <c r="I16" s="27"/>
      <c r="J16" s="28">
        <f t="shared" si="1"/>
        <v>56</v>
      </c>
      <c r="K16" s="29">
        <v>2</v>
      </c>
      <c r="L16" s="33">
        <v>0</v>
      </c>
      <c r="M16" s="30">
        <f t="shared" si="2"/>
        <v>2</v>
      </c>
      <c r="N16" s="33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31" t="s">
        <v>30</v>
      </c>
      <c r="C17" s="34"/>
      <c r="D17" s="35" t="s">
        <v>26</v>
      </c>
      <c r="E17" s="26">
        <v>6</v>
      </c>
      <c r="F17" s="27">
        <v>30</v>
      </c>
      <c r="G17" s="27"/>
      <c r="H17" s="28">
        <f t="shared" si="0"/>
        <v>30</v>
      </c>
      <c r="I17" s="27"/>
      <c r="J17" s="28">
        <f t="shared" si="1"/>
        <v>30</v>
      </c>
      <c r="K17" s="33">
        <v>0</v>
      </c>
      <c r="L17" s="33">
        <v>0</v>
      </c>
      <c r="M17" s="30">
        <f t="shared" si="2"/>
        <v>0</v>
      </c>
      <c r="N17" s="33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1" t="s">
        <v>19</v>
      </c>
      <c r="C18" s="32"/>
      <c r="D18" s="35" t="s">
        <v>31</v>
      </c>
      <c r="E18" s="26">
        <v>5</v>
      </c>
      <c r="F18" s="27">
        <v>47</v>
      </c>
      <c r="G18" s="27"/>
      <c r="H18" s="28">
        <f t="shared" si="0"/>
        <v>47</v>
      </c>
      <c r="I18" s="27"/>
      <c r="J18" s="28">
        <f t="shared" si="1"/>
        <v>47</v>
      </c>
      <c r="K18" s="29">
        <v>2</v>
      </c>
      <c r="L18" s="33">
        <v>0</v>
      </c>
      <c r="M18" s="30">
        <f t="shared" si="2"/>
        <v>2</v>
      </c>
      <c r="N18" s="33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1"/>
      <c r="C19" s="32"/>
      <c r="D19" s="35" t="s">
        <v>29</v>
      </c>
      <c r="E19" s="26">
        <v>4</v>
      </c>
      <c r="F19" s="27">
        <v>27</v>
      </c>
      <c r="G19" s="27"/>
      <c r="H19" s="28">
        <f t="shared" si="0"/>
        <v>27</v>
      </c>
      <c r="I19" s="27"/>
      <c r="J19" s="28">
        <f t="shared" si="1"/>
        <v>27</v>
      </c>
      <c r="K19" s="33">
        <v>0</v>
      </c>
      <c r="L19" s="33">
        <v>0</v>
      </c>
      <c r="M19" s="30">
        <f t="shared" si="2"/>
        <v>0</v>
      </c>
      <c r="N19" s="33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31"/>
      <c r="C20" s="32" t="s">
        <v>19</v>
      </c>
      <c r="D20" s="25"/>
      <c r="E20" s="26">
        <v>3</v>
      </c>
      <c r="F20" s="27"/>
      <c r="G20" s="27">
        <v>3</v>
      </c>
      <c r="H20" s="28">
        <f t="shared" si="0"/>
        <v>3</v>
      </c>
      <c r="I20" s="27"/>
      <c r="J20" s="28">
        <f t="shared" si="1"/>
        <v>3</v>
      </c>
      <c r="K20" s="33">
        <v>0</v>
      </c>
      <c r="L20" s="33">
        <v>0</v>
      </c>
      <c r="M20" s="30">
        <f t="shared" si="2"/>
        <v>0</v>
      </c>
      <c r="N20" s="33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1"/>
      <c r="C21" s="32"/>
      <c r="D21" s="25"/>
      <c r="E21" s="26">
        <v>2</v>
      </c>
      <c r="F21" s="27"/>
      <c r="G21" s="27">
        <v>2</v>
      </c>
      <c r="H21" s="28">
        <f t="shared" si="0"/>
        <v>2</v>
      </c>
      <c r="I21" s="27"/>
      <c r="J21" s="28">
        <f t="shared" si="1"/>
        <v>2</v>
      </c>
      <c r="K21" s="33">
        <v>0</v>
      </c>
      <c r="L21" s="33">
        <v>0</v>
      </c>
      <c r="M21" s="30">
        <f t="shared" si="2"/>
        <v>0</v>
      </c>
      <c r="N21" s="33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6"/>
      <c r="C22" s="34"/>
      <c r="D22" s="25"/>
      <c r="E22" s="23">
        <v>1</v>
      </c>
      <c r="F22" s="27"/>
      <c r="G22" s="27">
        <v>1</v>
      </c>
      <c r="H22" s="28">
        <f t="shared" si="0"/>
        <v>1</v>
      </c>
      <c r="I22" s="27">
        <f>1212-H23</f>
        <v>151</v>
      </c>
      <c r="J22" s="28">
        <f t="shared" si="1"/>
        <v>152</v>
      </c>
      <c r="K22" s="33">
        <v>0</v>
      </c>
      <c r="L22" s="33">
        <v>0</v>
      </c>
      <c r="M22" s="30">
        <f t="shared" si="2"/>
        <v>0</v>
      </c>
      <c r="N22" s="33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26" t="s">
        <v>32</v>
      </c>
      <c r="C23" s="26"/>
      <c r="D23" s="26"/>
      <c r="E23" s="26"/>
      <c r="F23" s="28">
        <f>SUM(F10:F22)</f>
        <v>1055</v>
      </c>
      <c r="G23" s="28">
        <f>SUM(G10:G22)</f>
        <v>6</v>
      </c>
      <c r="H23" s="37">
        <f>SUM(H10:H22)</f>
        <v>1061</v>
      </c>
      <c r="I23" s="28">
        <f>SUM(I10:I22)</f>
        <v>151</v>
      </c>
      <c r="J23" s="37">
        <f>SUM(J10:J22)</f>
        <v>1212</v>
      </c>
      <c r="K23" s="38">
        <f>SUM(K10:K22)</f>
        <v>592</v>
      </c>
      <c r="L23" s="38">
        <f>SUM(L10:L22)</f>
        <v>51</v>
      </c>
      <c r="M23" s="28">
        <f>SUM(M10:M22)</f>
        <v>643</v>
      </c>
      <c r="N23" s="28">
        <f>SUM(N10:N22)</f>
        <v>51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1"/>
      <c r="C24" s="31"/>
      <c r="D24" s="39"/>
      <c r="E24" s="36">
        <v>13</v>
      </c>
      <c r="F24" s="27">
        <v>1122</v>
      </c>
      <c r="G24" s="27"/>
      <c r="H24" s="28">
        <f aca="true" t="shared" si="3" ref="H24:H36">F24+G24</f>
        <v>1122</v>
      </c>
      <c r="I24" s="27"/>
      <c r="J24" s="28">
        <f aca="true" t="shared" si="4" ref="J24:J36">H24+I24</f>
        <v>1122</v>
      </c>
      <c r="K24" s="29">
        <v>628</v>
      </c>
      <c r="L24" s="29">
        <v>73</v>
      </c>
      <c r="M24" s="40">
        <f aca="true" t="shared" si="5" ref="M24:M36">K24+L24</f>
        <v>701</v>
      </c>
      <c r="N24" s="29">
        <v>73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1"/>
      <c r="C25" s="31" t="s">
        <v>20</v>
      </c>
      <c r="D25" s="39"/>
      <c r="E25" s="26">
        <v>12</v>
      </c>
      <c r="F25" s="27">
        <v>24</v>
      </c>
      <c r="G25" s="27"/>
      <c r="H25" s="28">
        <f t="shared" si="3"/>
        <v>24</v>
      </c>
      <c r="I25" s="27"/>
      <c r="J25" s="28">
        <f t="shared" si="4"/>
        <v>24</v>
      </c>
      <c r="K25" s="29">
        <v>4</v>
      </c>
      <c r="L25" s="33">
        <v>0</v>
      </c>
      <c r="M25" s="40">
        <f t="shared" si="5"/>
        <v>4</v>
      </c>
      <c r="N25" s="33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1" t="s">
        <v>30</v>
      </c>
      <c r="C26" s="36"/>
      <c r="D26" s="39"/>
      <c r="E26" s="26">
        <v>11</v>
      </c>
      <c r="F26" s="27">
        <v>91</v>
      </c>
      <c r="G26" s="27"/>
      <c r="H26" s="28">
        <f t="shared" si="3"/>
        <v>91</v>
      </c>
      <c r="I26" s="27"/>
      <c r="J26" s="28">
        <f t="shared" si="4"/>
        <v>91</v>
      </c>
      <c r="K26" s="29">
        <v>3</v>
      </c>
      <c r="L26" s="29">
        <v>3</v>
      </c>
      <c r="M26" s="40">
        <f t="shared" si="5"/>
        <v>6</v>
      </c>
      <c r="N26" s="29">
        <v>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1" t="s">
        <v>33</v>
      </c>
      <c r="C27" s="31"/>
      <c r="D27" s="39" t="s">
        <v>34</v>
      </c>
      <c r="E27" s="26">
        <v>10</v>
      </c>
      <c r="F27" s="27">
        <v>143</v>
      </c>
      <c r="G27" s="27"/>
      <c r="H27" s="28">
        <f t="shared" si="3"/>
        <v>143</v>
      </c>
      <c r="I27" s="27"/>
      <c r="J27" s="28">
        <f t="shared" si="4"/>
        <v>143</v>
      </c>
      <c r="K27" s="29">
        <v>3</v>
      </c>
      <c r="L27" s="33">
        <v>0</v>
      </c>
      <c r="M27" s="40">
        <f t="shared" si="5"/>
        <v>3</v>
      </c>
      <c r="N27" s="33"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1" t="s">
        <v>20</v>
      </c>
      <c r="C28" s="31"/>
      <c r="D28" s="39" t="s">
        <v>33</v>
      </c>
      <c r="E28" s="26">
        <v>9</v>
      </c>
      <c r="F28" s="27">
        <v>99</v>
      </c>
      <c r="G28" s="27"/>
      <c r="H28" s="28">
        <f t="shared" si="3"/>
        <v>99</v>
      </c>
      <c r="I28" s="27"/>
      <c r="J28" s="28">
        <f t="shared" si="4"/>
        <v>99</v>
      </c>
      <c r="K28" s="29">
        <v>4</v>
      </c>
      <c r="L28" s="33">
        <v>0</v>
      </c>
      <c r="M28" s="40">
        <f t="shared" si="5"/>
        <v>4</v>
      </c>
      <c r="N28" s="33"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31" t="s">
        <v>21</v>
      </c>
      <c r="C29" s="31" t="s">
        <v>27</v>
      </c>
      <c r="D29" s="39" t="s">
        <v>35</v>
      </c>
      <c r="E29" s="26">
        <v>8</v>
      </c>
      <c r="F29" s="27">
        <v>61</v>
      </c>
      <c r="G29" s="27"/>
      <c r="H29" s="28">
        <f t="shared" si="3"/>
        <v>61</v>
      </c>
      <c r="I29" s="27"/>
      <c r="J29" s="28">
        <f t="shared" si="4"/>
        <v>61</v>
      </c>
      <c r="K29" s="29">
        <v>2</v>
      </c>
      <c r="L29" s="29">
        <v>2</v>
      </c>
      <c r="M29" s="40">
        <f t="shared" si="5"/>
        <v>4</v>
      </c>
      <c r="N29" s="29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31" t="s">
        <v>26</v>
      </c>
      <c r="C30" s="31"/>
      <c r="D30" s="39" t="s">
        <v>26</v>
      </c>
      <c r="E30" s="26">
        <v>7</v>
      </c>
      <c r="F30" s="27">
        <v>109</v>
      </c>
      <c r="G30" s="27"/>
      <c r="H30" s="28">
        <f t="shared" si="3"/>
        <v>109</v>
      </c>
      <c r="I30" s="27"/>
      <c r="J30" s="28">
        <f t="shared" si="4"/>
        <v>109</v>
      </c>
      <c r="K30" s="29">
        <v>1</v>
      </c>
      <c r="L30" s="33">
        <v>0</v>
      </c>
      <c r="M30" s="40">
        <f t="shared" si="5"/>
        <v>1</v>
      </c>
      <c r="N30" s="33"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31" t="s">
        <v>20</v>
      </c>
      <c r="C31" s="31"/>
      <c r="D31" s="39" t="s">
        <v>31</v>
      </c>
      <c r="E31" s="26">
        <v>6</v>
      </c>
      <c r="F31" s="27">
        <v>113</v>
      </c>
      <c r="G31" s="27"/>
      <c r="H31" s="28">
        <f t="shared" si="3"/>
        <v>113</v>
      </c>
      <c r="I31" s="27"/>
      <c r="J31" s="28">
        <f t="shared" si="4"/>
        <v>113</v>
      </c>
      <c r="K31" s="29">
        <v>1</v>
      </c>
      <c r="L31" s="33">
        <v>0</v>
      </c>
      <c r="M31" s="40">
        <f t="shared" si="5"/>
        <v>1</v>
      </c>
      <c r="N31" s="33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31" t="s">
        <v>31</v>
      </c>
      <c r="C32" s="23"/>
      <c r="D32" s="39"/>
      <c r="E32" s="26">
        <v>5</v>
      </c>
      <c r="F32" s="27">
        <v>67</v>
      </c>
      <c r="G32" s="27"/>
      <c r="H32" s="28">
        <f t="shared" si="3"/>
        <v>67</v>
      </c>
      <c r="I32" s="27"/>
      <c r="J32" s="28">
        <f t="shared" si="4"/>
        <v>67</v>
      </c>
      <c r="K32" s="29">
        <v>4</v>
      </c>
      <c r="L32" s="33">
        <v>0</v>
      </c>
      <c r="M32" s="40">
        <f t="shared" si="5"/>
        <v>4</v>
      </c>
      <c r="N32" s="33"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31"/>
      <c r="C33" s="31"/>
      <c r="D33" s="39"/>
      <c r="E33" s="26">
        <v>4</v>
      </c>
      <c r="F33" s="27">
        <v>56</v>
      </c>
      <c r="G33" s="27"/>
      <c r="H33" s="28">
        <f t="shared" si="3"/>
        <v>56</v>
      </c>
      <c r="I33" s="27"/>
      <c r="J33" s="28">
        <f t="shared" si="4"/>
        <v>56</v>
      </c>
      <c r="K33" s="33">
        <v>0</v>
      </c>
      <c r="L33" s="29">
        <v>1</v>
      </c>
      <c r="M33" s="40">
        <f t="shared" si="5"/>
        <v>1</v>
      </c>
      <c r="N33" s="29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31"/>
      <c r="C34" s="31" t="s">
        <v>19</v>
      </c>
      <c r="D34" s="39"/>
      <c r="E34" s="26">
        <v>3</v>
      </c>
      <c r="F34" s="27"/>
      <c r="G34" s="27">
        <v>9</v>
      </c>
      <c r="H34" s="28">
        <f t="shared" si="3"/>
        <v>9</v>
      </c>
      <c r="I34" s="27"/>
      <c r="J34" s="28">
        <f t="shared" si="4"/>
        <v>9</v>
      </c>
      <c r="K34" s="33">
        <v>0</v>
      </c>
      <c r="L34" s="29">
        <v>2</v>
      </c>
      <c r="M34" s="40">
        <f t="shared" si="5"/>
        <v>2</v>
      </c>
      <c r="N34" s="29">
        <v>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31"/>
      <c r="C35" s="31"/>
      <c r="D35" s="39"/>
      <c r="E35" s="26">
        <v>2</v>
      </c>
      <c r="F35" s="27"/>
      <c r="G35" s="27"/>
      <c r="H35" s="28">
        <f t="shared" si="3"/>
        <v>0</v>
      </c>
      <c r="I35" s="27"/>
      <c r="J35" s="28">
        <f t="shared" si="4"/>
        <v>0</v>
      </c>
      <c r="K35" s="33">
        <v>0</v>
      </c>
      <c r="L35" s="29">
        <v>1</v>
      </c>
      <c r="M35" s="40">
        <f t="shared" si="5"/>
        <v>1</v>
      </c>
      <c r="N35" s="29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36"/>
      <c r="C36" s="36"/>
      <c r="D36" s="39"/>
      <c r="E36" s="23">
        <v>1</v>
      </c>
      <c r="F36" s="27"/>
      <c r="G36" s="27"/>
      <c r="H36" s="28">
        <f t="shared" si="3"/>
        <v>0</v>
      </c>
      <c r="I36" s="27">
        <f>2136-H37</f>
        <v>242</v>
      </c>
      <c r="J36" s="28">
        <f t="shared" si="4"/>
        <v>242</v>
      </c>
      <c r="K36" s="33">
        <v>0</v>
      </c>
      <c r="L36" s="33">
        <v>0</v>
      </c>
      <c r="M36" s="40">
        <f t="shared" si="5"/>
        <v>0</v>
      </c>
      <c r="N36" s="33"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41" t="s">
        <v>36</v>
      </c>
      <c r="C37" s="41"/>
      <c r="D37" s="41"/>
      <c r="E37" s="41"/>
      <c r="F37" s="38">
        <f>SUM(F24:F36)</f>
        <v>1885</v>
      </c>
      <c r="G37" s="28">
        <f>SUM(G24:G36)</f>
        <v>9</v>
      </c>
      <c r="H37" s="42">
        <f>SUM(H24:H36)</f>
        <v>1894</v>
      </c>
      <c r="I37" s="43">
        <f>SUM(I24:I36)</f>
        <v>242</v>
      </c>
      <c r="J37" s="37">
        <f>SUM(J24:J36)</f>
        <v>2136</v>
      </c>
      <c r="K37" s="38">
        <f>SUM(K24:K36)</f>
        <v>650</v>
      </c>
      <c r="L37" s="28">
        <f>SUM(L24:L36)</f>
        <v>82</v>
      </c>
      <c r="M37" s="37">
        <f>SUM(M24:M36)</f>
        <v>732</v>
      </c>
      <c r="N37" s="38">
        <f>SUM(N24:N36)</f>
        <v>82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3"/>
      <c r="C38" s="23"/>
      <c r="D38" s="44"/>
      <c r="E38" s="26">
        <v>13</v>
      </c>
      <c r="F38" s="27">
        <v>3</v>
      </c>
      <c r="G38" s="27"/>
      <c r="H38" s="28">
        <f aca="true" t="shared" si="6" ref="H38:H50">F38+G38</f>
        <v>3</v>
      </c>
      <c r="I38" s="27"/>
      <c r="J38" s="28">
        <f aca="true" t="shared" si="7" ref="J38:J50">H38+I38</f>
        <v>3</v>
      </c>
      <c r="K38" s="29">
        <v>2</v>
      </c>
      <c r="L38" s="33">
        <v>0</v>
      </c>
      <c r="M38" s="40">
        <f aca="true" t="shared" si="8" ref="M38:M50">K38+L38</f>
        <v>2</v>
      </c>
      <c r="N38" s="33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31" t="s">
        <v>19</v>
      </c>
      <c r="C39" s="31" t="s">
        <v>20</v>
      </c>
      <c r="D39" s="39" t="s">
        <v>37</v>
      </c>
      <c r="E39" s="26">
        <v>12</v>
      </c>
      <c r="F39" s="27"/>
      <c r="G39" s="27"/>
      <c r="H39" s="28">
        <f t="shared" si="6"/>
        <v>0</v>
      </c>
      <c r="I39" s="27"/>
      <c r="J39" s="28">
        <f t="shared" si="7"/>
        <v>0</v>
      </c>
      <c r="K39" s="33">
        <v>0</v>
      </c>
      <c r="L39" s="33">
        <v>0</v>
      </c>
      <c r="M39" s="40">
        <f t="shared" si="8"/>
        <v>0</v>
      </c>
      <c r="N39" s="33"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31" t="s">
        <v>23</v>
      </c>
      <c r="C40" s="31"/>
      <c r="D40" s="39" t="s">
        <v>23</v>
      </c>
      <c r="E40" s="26">
        <v>11</v>
      </c>
      <c r="F40" s="27"/>
      <c r="G40" s="27"/>
      <c r="H40" s="28">
        <f t="shared" si="6"/>
        <v>0</v>
      </c>
      <c r="I40" s="27"/>
      <c r="J40" s="28">
        <f t="shared" si="7"/>
        <v>0</v>
      </c>
      <c r="K40" s="33">
        <v>0</v>
      </c>
      <c r="L40" s="33">
        <v>0</v>
      </c>
      <c r="M40" s="40">
        <f t="shared" si="8"/>
        <v>0</v>
      </c>
      <c r="N40" s="33"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31" t="s">
        <v>38</v>
      </c>
      <c r="C41" s="23"/>
      <c r="D41" s="39" t="s">
        <v>21</v>
      </c>
      <c r="E41" s="26">
        <v>10</v>
      </c>
      <c r="F41" s="27"/>
      <c r="G41" s="27"/>
      <c r="H41" s="28">
        <f t="shared" si="6"/>
        <v>0</v>
      </c>
      <c r="I41" s="27"/>
      <c r="J41" s="28">
        <f t="shared" si="7"/>
        <v>0</v>
      </c>
      <c r="K41" s="29">
        <v>1</v>
      </c>
      <c r="L41" s="33">
        <v>0</v>
      </c>
      <c r="M41" s="40">
        <f t="shared" si="8"/>
        <v>1</v>
      </c>
      <c r="N41" s="33"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1" t="s">
        <v>26</v>
      </c>
      <c r="C42" s="31"/>
      <c r="D42" s="39" t="s">
        <v>35</v>
      </c>
      <c r="E42" s="26">
        <v>9</v>
      </c>
      <c r="F42" s="27"/>
      <c r="G42" s="27"/>
      <c r="H42" s="28">
        <f t="shared" si="6"/>
        <v>0</v>
      </c>
      <c r="I42" s="27"/>
      <c r="J42" s="28">
        <f t="shared" si="7"/>
        <v>0</v>
      </c>
      <c r="K42" s="33">
        <v>0</v>
      </c>
      <c r="L42" s="33">
        <v>0</v>
      </c>
      <c r="M42" s="40">
        <f t="shared" si="8"/>
        <v>0</v>
      </c>
      <c r="N42" s="33"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1" t="s">
        <v>24</v>
      </c>
      <c r="C43" s="31" t="s">
        <v>27</v>
      </c>
      <c r="D43" s="39" t="s">
        <v>19</v>
      </c>
      <c r="E43" s="26">
        <v>8</v>
      </c>
      <c r="F43" s="27"/>
      <c r="G43" s="27"/>
      <c r="H43" s="28">
        <f t="shared" si="6"/>
        <v>0</v>
      </c>
      <c r="I43" s="27"/>
      <c r="J43" s="28">
        <f t="shared" si="7"/>
        <v>0</v>
      </c>
      <c r="K43" s="33">
        <v>0</v>
      </c>
      <c r="L43" s="33">
        <v>0</v>
      </c>
      <c r="M43" s="40">
        <f t="shared" si="8"/>
        <v>0</v>
      </c>
      <c r="N43" s="33"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31" t="s">
        <v>26</v>
      </c>
      <c r="C44" s="31"/>
      <c r="D44" s="39" t="s">
        <v>34</v>
      </c>
      <c r="E44" s="26">
        <v>7</v>
      </c>
      <c r="F44" s="27"/>
      <c r="G44" s="27"/>
      <c r="H44" s="28">
        <f t="shared" si="6"/>
        <v>0</v>
      </c>
      <c r="I44" s="27"/>
      <c r="J44" s="28">
        <f t="shared" si="7"/>
        <v>0</v>
      </c>
      <c r="K44" s="33">
        <v>0</v>
      </c>
      <c r="L44" s="33">
        <v>0</v>
      </c>
      <c r="M44" s="40">
        <f t="shared" si="8"/>
        <v>0</v>
      </c>
      <c r="N44" s="33"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31" t="s">
        <v>19</v>
      </c>
      <c r="C45" s="31"/>
      <c r="D45" s="39" t="s">
        <v>28</v>
      </c>
      <c r="E45" s="26">
        <v>6</v>
      </c>
      <c r="F45" s="27"/>
      <c r="G45" s="27"/>
      <c r="H45" s="28">
        <f t="shared" si="6"/>
        <v>0</v>
      </c>
      <c r="I45" s="27"/>
      <c r="J45" s="28">
        <f t="shared" si="7"/>
        <v>0</v>
      </c>
      <c r="K45" s="33">
        <v>0</v>
      </c>
      <c r="L45" s="33">
        <v>0</v>
      </c>
      <c r="M45" s="40">
        <f t="shared" si="8"/>
        <v>0</v>
      </c>
      <c r="N45" s="33"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1" t="s">
        <v>29</v>
      </c>
      <c r="C46" s="23"/>
      <c r="D46" s="39" t="s">
        <v>21</v>
      </c>
      <c r="E46" s="26">
        <v>5</v>
      </c>
      <c r="F46" s="27"/>
      <c r="G46" s="27"/>
      <c r="H46" s="28">
        <f t="shared" si="6"/>
        <v>0</v>
      </c>
      <c r="I46" s="27"/>
      <c r="J46" s="28">
        <f t="shared" si="7"/>
        <v>0</v>
      </c>
      <c r="K46" s="33">
        <v>0</v>
      </c>
      <c r="L46" s="33">
        <v>0</v>
      </c>
      <c r="M46" s="40">
        <f t="shared" si="8"/>
        <v>0</v>
      </c>
      <c r="N46" s="33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31"/>
      <c r="C47" s="31"/>
      <c r="D47" s="39" t="s">
        <v>30</v>
      </c>
      <c r="E47" s="26">
        <v>4</v>
      </c>
      <c r="F47" s="27"/>
      <c r="G47" s="27"/>
      <c r="H47" s="28">
        <f t="shared" si="6"/>
        <v>0</v>
      </c>
      <c r="I47" s="27"/>
      <c r="J47" s="28">
        <f t="shared" si="7"/>
        <v>0</v>
      </c>
      <c r="K47" s="33">
        <v>0</v>
      </c>
      <c r="L47" s="33">
        <v>0</v>
      </c>
      <c r="M47" s="40">
        <f t="shared" si="8"/>
        <v>0</v>
      </c>
      <c r="N47" s="33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1"/>
      <c r="C48" s="31" t="s">
        <v>19</v>
      </c>
      <c r="D48" s="39" t="s">
        <v>19</v>
      </c>
      <c r="E48" s="26">
        <v>3</v>
      </c>
      <c r="F48" s="27"/>
      <c r="G48" s="27"/>
      <c r="H48" s="28">
        <f t="shared" si="6"/>
        <v>0</v>
      </c>
      <c r="I48" s="27"/>
      <c r="J48" s="28">
        <f t="shared" si="7"/>
        <v>0</v>
      </c>
      <c r="K48" s="33">
        <v>0</v>
      </c>
      <c r="L48" s="33">
        <v>0</v>
      </c>
      <c r="M48" s="40">
        <f t="shared" si="8"/>
        <v>0</v>
      </c>
      <c r="N48" s="33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1"/>
      <c r="C49" s="31"/>
      <c r="D49" s="39" t="s">
        <v>24</v>
      </c>
      <c r="E49" s="26">
        <v>2</v>
      </c>
      <c r="F49" s="27"/>
      <c r="G49" s="27"/>
      <c r="H49" s="28">
        <f t="shared" si="6"/>
        <v>0</v>
      </c>
      <c r="I49" s="27"/>
      <c r="J49" s="28">
        <f t="shared" si="7"/>
        <v>0</v>
      </c>
      <c r="K49" s="33">
        <v>0</v>
      </c>
      <c r="L49" s="33">
        <v>0</v>
      </c>
      <c r="M49" s="40">
        <f t="shared" si="8"/>
        <v>0</v>
      </c>
      <c r="N49" s="33"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6"/>
      <c r="C50" s="39"/>
      <c r="D50" s="36"/>
      <c r="E50" s="23">
        <v>1</v>
      </c>
      <c r="F50" s="27"/>
      <c r="G50" s="27"/>
      <c r="H50" s="45">
        <f t="shared" si="6"/>
        <v>0</v>
      </c>
      <c r="I50" s="27">
        <v>3</v>
      </c>
      <c r="J50" s="45">
        <f t="shared" si="7"/>
        <v>3</v>
      </c>
      <c r="K50" s="33">
        <v>0</v>
      </c>
      <c r="L50" s="33">
        <v>0</v>
      </c>
      <c r="M50" s="46">
        <f t="shared" si="8"/>
        <v>0</v>
      </c>
      <c r="N50" s="33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26" t="s">
        <v>39</v>
      </c>
      <c r="C51" s="26"/>
      <c r="D51" s="26"/>
      <c r="E51" s="26"/>
      <c r="F51" s="28">
        <f>SUM(F38:F50)</f>
        <v>3</v>
      </c>
      <c r="G51" s="28">
        <f>SUM(G38:G50)</f>
        <v>0</v>
      </c>
      <c r="H51" s="28">
        <f>SUM(H38:H50)</f>
        <v>3</v>
      </c>
      <c r="I51" s="28">
        <f>SUM(I38:I50)</f>
        <v>3</v>
      </c>
      <c r="J51" s="28">
        <f>SUM(J38:J50)</f>
        <v>6</v>
      </c>
      <c r="K51" s="28">
        <f>SUM(K38:K50)</f>
        <v>3</v>
      </c>
      <c r="L51" s="28">
        <f>SUM(L38:L50)</f>
        <v>0</v>
      </c>
      <c r="M51" s="28">
        <f>SUM(M38:M50)</f>
        <v>3</v>
      </c>
      <c r="N51" s="28">
        <f>SUM(N38:N50)</f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6" t="s">
        <v>40</v>
      </c>
      <c r="C52" s="26"/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47" t="s">
        <v>41</v>
      </c>
      <c r="C53" s="47"/>
      <c r="D53" s="47"/>
      <c r="E53" s="47"/>
      <c r="F53" s="48">
        <f>+F23+F37+F51+F52</f>
        <v>2943</v>
      </c>
      <c r="G53" s="48">
        <f>+G23+G37+G51+G52</f>
        <v>15</v>
      </c>
      <c r="H53" s="48">
        <f>+H23+H37+H51+H52</f>
        <v>2958</v>
      </c>
      <c r="I53" s="48">
        <f>+I23+I37+I51+I52</f>
        <v>396</v>
      </c>
      <c r="J53" s="48">
        <f>+J23+J37+J51+J52</f>
        <v>3354</v>
      </c>
      <c r="K53" s="48">
        <f>+K23+K37+K51+K52</f>
        <v>1245</v>
      </c>
      <c r="L53" s="48">
        <f>+L23+L37+L51+L52</f>
        <v>133</v>
      </c>
      <c r="M53" s="48">
        <f>+M23+M37+M51+M52</f>
        <v>1378</v>
      </c>
      <c r="N53" s="48">
        <f>+N23+N37+N51+N52</f>
        <v>133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1" t="s">
        <v>42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electLockedCells="1" selectUnlockedCells="1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2019-01-29T16:40:29Z</dcterms:created>
  <dcterms:modified xsi:type="dcterms:W3CDTF">2024-04-29T18:51:20Z</dcterms:modified>
  <cp:category/>
  <cp:version/>
  <cp:contentType/>
  <cp:contentStatus/>
  <cp:revision>1</cp:revision>
</cp:coreProperties>
</file>