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exo IV a" sheetId="1" r:id="rId1"/>
  </sheets>
  <definedNames/>
  <calcPr fullCalcOnLoad="1"/>
</workbook>
</file>

<file path=xl/sharedStrings.xml><?xml version="1.0" encoding="utf-8"?>
<sst xmlns="http://schemas.openxmlformats.org/spreadsheetml/2006/main" count="82" uniqueCount="43">
  <si>
    <t>PODER JUDICIÁRIO</t>
  </si>
  <si>
    <t>TRIBUNAL REGIONAL DO TRABALHO DA 15ª REGIÃO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</si>
  <si>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</si>
  <si>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</si>
  <si>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</si>
  <si>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</si>
  <si>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a) cargos efetivos do quadro de pessoal do órgão.</t>
  </si>
  <si>
    <t>CARREIRA / CLASSE /
ESCOLARIDADE / PADRÃO</t>
  </si>
  <si>
    <t>Ativos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</si>
  <si>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</si>
  <si>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</si>
  <si>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</si>
  <si>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</si>
  <si>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</si>
  <si>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</si>
  <si>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</si>
  <si>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Estáveis</t>
  </si>
  <si>
    <t>Não-Estáveis</t>
  </si>
  <si>
    <t>Subtotal</t>
  </si>
  <si>
    <t>A</t>
  </si>
  <si>
    <t>C</t>
  </si>
  <si>
    <t>N</t>
  </si>
  <si>
    <t>S</t>
  </si>
  <si>
    <t>U</t>
  </si>
  <si>
    <t>L</t>
  </si>
  <si>
    <t>P</t>
  </si>
  <si>
    <t>I</t>
  </si>
  <si>
    <t>B</t>
  </si>
  <si>
    <t>E</t>
  </si>
  <si>
    <t>R</t>
  </si>
  <si>
    <t>T</t>
  </si>
  <si>
    <t>O</t>
  </si>
  <si>
    <t>TOTAL ANALISTA</t>
  </si>
  <si>
    <t>É</t>
  </si>
  <si>
    <t>M</t>
  </si>
  <si>
    <t>D</t>
  </si>
  <si>
    <t>TOTAL TÉCNICO</t>
  </si>
  <si>
    <t>F</t>
  </si>
  <si>
    <t>X</t>
  </si>
  <si>
    <t>TOTAL AUXILIAR</t>
  </si>
  <si>
    <t>PJ</t>
  </si>
  <si>
    <t>TOTAL GERAL</t>
  </si>
  <si>
    <t>Observação: Os tribunais de justiça e de justiça militar deverão adaptar este anexo às respectivas estruturas de carreira.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</si>
</sst>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#,##0"/>
    <numFmt numFmtId="167" formatCode="General"/>
  </numFmts>
  <fonts count="5">
    <font>
      <sz val="11"/>
      <color indexed="8"/>
      <name val="Calibri"/>
      <family val="0"/>
    </font>
    <font>
      <sz val="10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Calibri"/>
      <family val="0"/>
    </font>
    <font>
      <sz val="9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2" borderId="1" xfId="0" applyFont="1" applyFill="1" applyBorder="1" applyAlignment="1">
      <alignment/>
    </xf>
    <xf numFmtId="164" fontId="2" fillId="2" borderId="2" xfId="0" applyFont="1" applyFill="1" applyBorder="1" applyAlignment="1">
      <alignment/>
    </xf>
    <xf numFmtId="164" fontId="3" fillId="2" borderId="2" xfId="0" applyFont="1" applyFill="1" applyBorder="1" applyAlignment="1">
      <alignment/>
    </xf>
    <xf numFmtId="164" fontId="3" fillId="2" borderId="3" xfId="0" applyFont="1" applyFill="1" applyBorder="1" applyAlignment="1">
      <alignment/>
    </xf>
    <xf numFmtId="164" fontId="3" fillId="0" borderId="0" xfId="0" applyFont="1" applyAlignment="1">
      <alignment/>
    </xf>
    <xf numFmtId="164" fontId="2" fillId="2" borderId="4" xfId="0" applyFont="1" applyFill="1" applyBorder="1" applyAlignment="1">
      <alignment/>
    </xf>
    <xf numFmtId="164" fontId="2" fillId="2" borderId="0" xfId="0" applyFont="1" applyFill="1" applyBorder="1" applyAlignment="1">
      <alignment/>
    </xf>
    <xf numFmtId="164" fontId="3" fillId="3" borderId="0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4" fontId="3" fillId="2" borderId="5" xfId="0" applyFont="1" applyFill="1" applyBorder="1" applyAlignment="1">
      <alignment/>
    </xf>
    <xf numFmtId="164" fontId="2" fillId="2" borderId="4" xfId="0" applyFont="1" applyFill="1" applyBorder="1" applyAlignment="1">
      <alignment/>
    </xf>
    <xf numFmtId="164" fontId="2" fillId="0" borderId="5" xfId="0" applyFont="1" applyBorder="1" applyAlignment="1">
      <alignment horizontal="left"/>
    </xf>
    <xf numFmtId="164" fontId="2" fillId="2" borderId="6" xfId="0" applyFont="1" applyFill="1" applyBorder="1" applyAlignment="1">
      <alignment/>
    </xf>
    <xf numFmtId="164" fontId="2" fillId="2" borderId="7" xfId="0" applyFont="1" applyFill="1" applyBorder="1" applyAlignment="1">
      <alignment/>
    </xf>
    <xf numFmtId="165" fontId="2" fillId="3" borderId="7" xfId="0" applyNumberFormat="1" applyFont="1" applyFill="1" applyBorder="1" applyAlignment="1">
      <alignment/>
    </xf>
    <xf numFmtId="164" fontId="4" fillId="2" borderId="7" xfId="0" applyFont="1" applyFill="1" applyBorder="1" applyAlignment="1">
      <alignment/>
    </xf>
    <xf numFmtId="164" fontId="0" fillId="2" borderId="7" xfId="0" applyFont="1" applyFill="1" applyBorder="1" applyAlignment="1">
      <alignment/>
    </xf>
    <xf numFmtId="164" fontId="0" fillId="2" borderId="8" xfId="0" applyFont="1" applyFill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4" fillId="2" borderId="9" xfId="0" applyFont="1" applyFill="1" applyBorder="1" applyAlignment="1">
      <alignment horizontal="center" vertical="center" wrapText="1"/>
    </xf>
    <xf numFmtId="164" fontId="4" fillId="2" borderId="10" xfId="0" applyFont="1" applyFill="1" applyBorder="1" applyAlignment="1">
      <alignment horizontal="center" wrapText="1"/>
    </xf>
    <xf numFmtId="164" fontId="4" fillId="2" borderId="3" xfId="0" applyFont="1" applyFill="1" applyBorder="1" applyAlignment="1">
      <alignment horizontal="center" vertical="top" wrapText="1"/>
    </xf>
    <xf numFmtId="164" fontId="4" fillId="2" borderId="0" xfId="0" applyFont="1" applyFill="1" applyBorder="1" applyAlignment="1">
      <alignment vertical="top" wrapText="1"/>
    </xf>
    <xf numFmtId="164" fontId="4" fillId="2" borderId="9" xfId="0" applyFont="1" applyFill="1" applyBorder="1" applyAlignment="1">
      <alignment horizontal="center" wrapText="1"/>
    </xf>
    <xf numFmtId="166" fontId="4" fillId="0" borderId="9" xfId="0" applyNumberFormat="1" applyFont="1" applyBorder="1" applyAlignment="1">
      <alignment horizontal="right" vertical="top" wrapText="1"/>
    </xf>
    <xf numFmtId="166" fontId="4" fillId="4" borderId="9" xfId="0" applyNumberFormat="1" applyFont="1" applyFill="1" applyBorder="1" applyAlignment="1">
      <alignment horizontal="right" vertical="top" wrapText="1"/>
    </xf>
    <xf numFmtId="164" fontId="4" fillId="0" borderId="9" xfId="0" applyFont="1" applyBorder="1" applyAlignment="1">
      <alignment/>
    </xf>
    <xf numFmtId="164" fontId="4" fillId="4" borderId="11" xfId="0" applyFont="1" applyFill="1" applyBorder="1" applyAlignment="1">
      <alignment/>
    </xf>
    <xf numFmtId="164" fontId="4" fillId="2" borderId="12" xfId="0" applyFont="1" applyFill="1" applyBorder="1" applyAlignment="1">
      <alignment horizontal="center" wrapText="1"/>
    </xf>
    <xf numFmtId="164" fontId="4" fillId="2" borderId="5" xfId="0" applyFont="1" applyFill="1" applyBorder="1" applyAlignment="1">
      <alignment horizontal="center" vertical="top" wrapText="1"/>
    </xf>
    <xf numFmtId="164" fontId="4" fillId="2" borderId="8" xfId="0" applyFont="1" applyFill="1" applyBorder="1" applyAlignment="1">
      <alignment horizontal="center" vertical="top" wrapText="1"/>
    </xf>
    <xf numFmtId="164" fontId="4" fillId="2" borderId="0" xfId="0" applyFont="1" applyFill="1" applyBorder="1" applyAlignment="1">
      <alignment horizontal="center" vertical="top" wrapText="1"/>
    </xf>
    <xf numFmtId="164" fontId="4" fillId="2" borderId="13" xfId="0" applyFont="1" applyFill="1" applyBorder="1" applyAlignment="1">
      <alignment horizontal="center" wrapText="1"/>
    </xf>
    <xf numFmtId="166" fontId="4" fillId="4" borderId="0" xfId="0" applyNumberFormat="1" applyFont="1" applyFill="1" applyBorder="1" applyAlignment="1">
      <alignment horizontal="right" vertical="top" wrapText="1"/>
    </xf>
    <xf numFmtId="166" fontId="4" fillId="4" borderId="11" xfId="0" applyNumberFormat="1" applyFont="1" applyFill="1" applyBorder="1" applyAlignment="1">
      <alignment horizontal="right" vertical="top" wrapText="1"/>
    </xf>
    <xf numFmtId="164" fontId="4" fillId="2" borderId="0" xfId="0" applyFont="1" applyFill="1" applyBorder="1" applyAlignment="1">
      <alignment horizontal="center" wrapText="1"/>
    </xf>
    <xf numFmtId="164" fontId="4" fillId="4" borderId="9" xfId="0" applyFont="1" applyFill="1" applyBorder="1" applyAlignment="1">
      <alignment/>
    </xf>
    <xf numFmtId="164" fontId="4" fillId="2" borderId="11" xfId="0" applyFont="1" applyFill="1" applyBorder="1" applyAlignment="1">
      <alignment horizontal="center" wrapText="1"/>
    </xf>
    <xf numFmtId="166" fontId="4" fillId="4" borderId="14" xfId="0" applyNumberFormat="1" applyFont="1" applyFill="1" applyBorder="1" applyAlignment="1">
      <alignment horizontal="right" vertical="top" wrapText="1"/>
    </xf>
    <xf numFmtId="166" fontId="4" fillId="4" borderId="15" xfId="0" applyNumberFormat="1" applyFont="1" applyFill="1" applyBorder="1" applyAlignment="1">
      <alignment horizontal="right" vertical="top" wrapText="1"/>
    </xf>
    <xf numFmtId="164" fontId="4" fillId="2" borderId="2" xfId="0" applyFont="1" applyFill="1" applyBorder="1" applyAlignment="1">
      <alignment horizontal="center" wrapText="1"/>
    </xf>
    <xf numFmtId="166" fontId="4" fillId="4" borderId="10" xfId="0" applyNumberFormat="1" applyFont="1" applyFill="1" applyBorder="1" applyAlignment="1">
      <alignment horizontal="right" vertical="top" wrapText="1"/>
    </xf>
    <xf numFmtId="164" fontId="4" fillId="4" borderId="10" xfId="0" applyFont="1" applyFill="1" applyBorder="1" applyAlignment="1">
      <alignment/>
    </xf>
    <xf numFmtId="164" fontId="2" fillId="2" borderId="9" xfId="0" applyFont="1" applyFill="1" applyBorder="1" applyAlignment="1">
      <alignment horizontal="center" wrapText="1"/>
    </xf>
    <xf numFmtId="166" fontId="2" fillId="4" borderId="9" xfId="0" applyNumberFormat="1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0"/>
  <sheetViews>
    <sheetView showGridLines="0" tabSelected="1" workbookViewId="0" topLeftCell="A1">
      <selection activeCell="A1" sqref="A1"/>
    </sheetView>
  </sheetViews>
  <sheetFormatPr defaultColWidth="9.140625" defaultRowHeight="15" customHeight="1"/>
  <cols>
    <col min="1" max="1" width="4.7109375" style="0" customWidth="1"/>
    <col min="2" max="2" width="10.28125" style="0" customWidth="1"/>
    <col min="3" max="3" width="7.57421875" style="0" customWidth="1"/>
    <col min="4" max="4" width="10.57421875" style="0" customWidth="1"/>
    <col min="5" max="5" width="4.7109375" style="0" customWidth="1"/>
    <col min="6" max="10" width="9.140625" style="0" customWidth="1"/>
    <col min="11" max="11" width="11.28125" style="0" customWidth="1"/>
    <col min="12" max="12" width="10.57421875" style="0" customWidth="1"/>
    <col min="13" max="13" width="9.140625" style="0" customWidth="1"/>
    <col min="14" max="14" width="11.00390625" style="0" customWidth="1"/>
    <col min="15" max="16384" width="14.421875" style="0" customWidth="1"/>
  </cols>
  <sheetData>
    <row r="1" spans="1:14" ht="15">
      <c r="A1" s="1"/>
      <c r="B1" s="2" t="s">
        <v>0</v>
      </c>
      <c r="C1" s="3"/>
      <c r="D1" s="3"/>
      <c r="E1" s="3"/>
      <c r="F1" s="3"/>
      <c r="G1" s="4"/>
      <c r="H1" s="4"/>
      <c r="I1" s="5"/>
      <c r="J1" s="6"/>
      <c r="K1" s="6"/>
      <c r="L1" s="6"/>
      <c r="M1" s="6"/>
      <c r="N1" s="6"/>
    </row>
    <row r="2" spans="1:14" ht="15">
      <c r="A2" s="1"/>
      <c r="B2" s="7" t="s">
        <v>1</v>
      </c>
      <c r="C2" s="8"/>
      <c r="D2" s="8"/>
      <c r="E2" s="8"/>
      <c r="F2" s="9"/>
      <c r="G2" s="8"/>
      <c r="H2" s="10"/>
      <c r="I2" s="11"/>
      <c r="J2" s="6"/>
      <c r="K2" s="6"/>
      <c r="L2" s="6"/>
      <c r="M2" s="6"/>
      <c r="N2" s="6"/>
    </row>
    <row r="3" spans="1:14" ht="15">
      <c r="A3" s="1"/>
      <c r="B3" s="12" t="s">
        <v>2</v>
      </c>
      <c r="C3" s="13" t="s">
        <v>3</v>
      </c>
      <c r="D3" s="13"/>
      <c r="E3" s="13"/>
      <c r="F3" s="13"/>
      <c r="G3" s="13"/>
      <c r="H3" s="13"/>
      <c r="I3" s="13"/>
      <c r="J3" s="1"/>
      <c r="K3" s="1"/>
      <c r="L3" s="1"/>
      <c r="M3" s="1"/>
      <c r="N3" s="1"/>
    </row>
    <row r="4" spans="1:14" ht="15">
      <c r="A4" s="1"/>
      <c r="B4" s="14" t="s">
        <v>4</v>
      </c>
      <c r="C4" s="15"/>
      <c r="D4" s="16">
        <v>44681</v>
      </c>
      <c r="E4" s="17"/>
      <c r="F4" s="17"/>
      <c r="G4" s="18"/>
      <c r="H4" s="18"/>
      <c r="I4" s="19"/>
      <c r="J4" s="1"/>
      <c r="K4" s="1"/>
      <c r="L4" s="1"/>
      <c r="M4" s="1"/>
      <c r="N4" s="1"/>
    </row>
    <row r="5" spans="1:14" ht="15">
      <c r="A5" s="1"/>
      <c r="B5" s="20" t="s">
        <v>5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5">
      <c r="A6" s="1"/>
      <c r="B6" s="21" t="s">
        <v>6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5" customHeight="1">
      <c r="A7" s="1"/>
      <c r="B7" s="23" t="s">
        <v>7</v>
      </c>
      <c r="C7" s="23"/>
      <c r="D7" s="23"/>
      <c r="E7" s="23"/>
      <c r="F7" s="23" t="s">
        <v>8</v>
      </c>
      <c r="G7" s="23"/>
      <c r="H7" s="23"/>
      <c r="I7" s="23"/>
      <c r="J7" s="23"/>
      <c r="K7" s="23" t="s">
        <v>9</v>
      </c>
      <c r="L7" s="23"/>
      <c r="M7" s="23"/>
      <c r="N7" s="23"/>
    </row>
    <row r="8" spans="1:14" ht="15" customHeight="1">
      <c r="A8" s="1"/>
      <c r="B8" s="23"/>
      <c r="C8" s="23"/>
      <c r="D8" s="23"/>
      <c r="E8" s="23"/>
      <c r="F8" s="23" t="s">
        <v>10</v>
      </c>
      <c r="G8" s="23"/>
      <c r="H8" s="23"/>
      <c r="I8" s="23" t="s">
        <v>11</v>
      </c>
      <c r="J8" s="23" t="s">
        <v>12</v>
      </c>
      <c r="K8" s="23" t="s">
        <v>13</v>
      </c>
      <c r="L8" s="23" t="s">
        <v>14</v>
      </c>
      <c r="M8" s="23" t="s">
        <v>12</v>
      </c>
      <c r="N8" s="23" t="s">
        <v>15</v>
      </c>
    </row>
    <row r="9" spans="1:14" ht="15">
      <c r="A9" s="1"/>
      <c r="B9" s="23"/>
      <c r="C9" s="23"/>
      <c r="D9" s="23"/>
      <c r="E9" s="23"/>
      <c r="F9" s="23" t="s">
        <v>16</v>
      </c>
      <c r="G9" s="23" t="s">
        <v>17</v>
      </c>
      <c r="H9" s="23" t="s">
        <v>18</v>
      </c>
      <c r="I9" s="23"/>
      <c r="J9" s="23"/>
      <c r="K9" s="23"/>
      <c r="L9" s="23"/>
      <c r="M9" s="23"/>
      <c r="N9" s="23"/>
    </row>
    <row r="10" spans="1:14" ht="15">
      <c r="A10" s="1"/>
      <c r="B10" s="24"/>
      <c r="C10" s="25"/>
      <c r="D10" s="26"/>
      <c r="E10" s="27">
        <v>13</v>
      </c>
      <c r="F10" s="28">
        <v>603</v>
      </c>
      <c r="G10" s="28">
        <v>0</v>
      </c>
      <c r="H10" s="29">
        <f aca="true" t="shared" si="0" ref="H10:H22">F10+G10</f>
        <v>603</v>
      </c>
      <c r="I10" s="28">
        <v>0</v>
      </c>
      <c r="J10" s="29">
        <f aca="true" t="shared" si="1" ref="J10:J22">H10+I10</f>
        <v>603</v>
      </c>
      <c r="K10" s="30">
        <v>578</v>
      </c>
      <c r="L10" s="30">
        <v>50</v>
      </c>
      <c r="M10" s="31">
        <f aca="true" t="shared" si="2" ref="M10:M22">K10+L10</f>
        <v>628</v>
      </c>
      <c r="N10" s="30">
        <v>54</v>
      </c>
    </row>
    <row r="11" spans="1:14" ht="15">
      <c r="A11" s="1"/>
      <c r="B11" s="32" t="s">
        <v>19</v>
      </c>
      <c r="C11" s="33" t="s">
        <v>20</v>
      </c>
      <c r="D11" s="26"/>
      <c r="E11" s="27">
        <v>12</v>
      </c>
      <c r="F11" s="28">
        <v>75</v>
      </c>
      <c r="G11" s="28">
        <v>0</v>
      </c>
      <c r="H11" s="29">
        <f t="shared" si="0"/>
        <v>75</v>
      </c>
      <c r="I11" s="28">
        <v>0</v>
      </c>
      <c r="J11" s="29">
        <f t="shared" si="1"/>
        <v>75</v>
      </c>
      <c r="K11" s="30">
        <v>7</v>
      </c>
      <c r="L11" s="30">
        <v>0</v>
      </c>
      <c r="M11" s="31">
        <f t="shared" si="2"/>
        <v>7</v>
      </c>
      <c r="N11" s="30">
        <v>0</v>
      </c>
    </row>
    <row r="12" spans="1:14" ht="15">
      <c r="A12" s="1"/>
      <c r="B12" s="32" t="s">
        <v>21</v>
      </c>
      <c r="C12" s="34"/>
      <c r="D12" s="35" t="s">
        <v>22</v>
      </c>
      <c r="E12" s="27">
        <v>11</v>
      </c>
      <c r="F12" s="28">
        <v>67</v>
      </c>
      <c r="G12" s="28">
        <v>0</v>
      </c>
      <c r="H12" s="29">
        <f t="shared" si="0"/>
        <v>67</v>
      </c>
      <c r="I12" s="28">
        <v>0</v>
      </c>
      <c r="J12" s="29">
        <f t="shared" si="1"/>
        <v>67</v>
      </c>
      <c r="K12" s="30">
        <v>2</v>
      </c>
      <c r="L12" s="30">
        <v>0</v>
      </c>
      <c r="M12" s="31">
        <f t="shared" si="2"/>
        <v>2</v>
      </c>
      <c r="N12" s="30">
        <v>0</v>
      </c>
    </row>
    <row r="13" spans="1:14" ht="15">
      <c r="A13" s="1"/>
      <c r="B13" s="32" t="s">
        <v>19</v>
      </c>
      <c r="C13" s="33"/>
      <c r="D13" s="35" t="s">
        <v>23</v>
      </c>
      <c r="E13" s="27">
        <v>10</v>
      </c>
      <c r="F13" s="28">
        <v>80</v>
      </c>
      <c r="G13" s="28">
        <v>0</v>
      </c>
      <c r="H13" s="29">
        <f t="shared" si="0"/>
        <v>80</v>
      </c>
      <c r="I13" s="28">
        <v>0</v>
      </c>
      <c r="J13" s="29">
        <f t="shared" si="1"/>
        <v>80</v>
      </c>
      <c r="K13" s="30">
        <v>5</v>
      </c>
      <c r="L13" s="30">
        <v>0</v>
      </c>
      <c r="M13" s="31">
        <f t="shared" si="2"/>
        <v>5</v>
      </c>
      <c r="N13" s="30">
        <v>0</v>
      </c>
    </row>
    <row r="14" spans="1:14" ht="15">
      <c r="A14" s="1"/>
      <c r="B14" s="32" t="s">
        <v>24</v>
      </c>
      <c r="C14" s="33"/>
      <c r="D14" s="35" t="s">
        <v>25</v>
      </c>
      <c r="E14" s="27">
        <v>9</v>
      </c>
      <c r="F14" s="28">
        <v>57</v>
      </c>
      <c r="G14" s="28">
        <v>0</v>
      </c>
      <c r="H14" s="29">
        <f t="shared" si="0"/>
        <v>57</v>
      </c>
      <c r="I14" s="28">
        <v>0</v>
      </c>
      <c r="J14" s="29">
        <f t="shared" si="1"/>
        <v>57</v>
      </c>
      <c r="K14" s="30">
        <v>0</v>
      </c>
      <c r="L14" s="30">
        <v>0</v>
      </c>
      <c r="M14" s="31">
        <f t="shared" si="2"/>
        <v>0</v>
      </c>
      <c r="N14" s="30">
        <v>0</v>
      </c>
    </row>
    <row r="15" spans="1:14" ht="15">
      <c r="A15" s="1"/>
      <c r="B15" s="32" t="s">
        <v>26</v>
      </c>
      <c r="C15" s="33" t="s">
        <v>27</v>
      </c>
      <c r="D15" s="35" t="s">
        <v>28</v>
      </c>
      <c r="E15" s="27">
        <v>8</v>
      </c>
      <c r="F15" s="28">
        <v>53</v>
      </c>
      <c r="G15" s="28">
        <v>0</v>
      </c>
      <c r="H15" s="29">
        <f t="shared" si="0"/>
        <v>53</v>
      </c>
      <c r="I15" s="28">
        <v>0</v>
      </c>
      <c r="J15" s="29">
        <f t="shared" si="1"/>
        <v>53</v>
      </c>
      <c r="K15" s="30">
        <v>1</v>
      </c>
      <c r="L15" s="30">
        <v>0</v>
      </c>
      <c r="M15" s="31">
        <f t="shared" si="2"/>
        <v>1</v>
      </c>
      <c r="N15" s="30">
        <v>0</v>
      </c>
    </row>
    <row r="16" spans="1:14" ht="15">
      <c r="A16" s="1"/>
      <c r="B16" s="32" t="s">
        <v>22</v>
      </c>
      <c r="C16" s="33"/>
      <c r="D16" s="35" t="s">
        <v>29</v>
      </c>
      <c r="E16" s="27">
        <v>7</v>
      </c>
      <c r="F16" s="28">
        <v>32</v>
      </c>
      <c r="G16" s="28">
        <v>0</v>
      </c>
      <c r="H16" s="29">
        <f t="shared" si="0"/>
        <v>32</v>
      </c>
      <c r="I16" s="28">
        <v>0</v>
      </c>
      <c r="J16" s="29">
        <f t="shared" si="1"/>
        <v>32</v>
      </c>
      <c r="K16" s="30">
        <v>2</v>
      </c>
      <c r="L16" s="30">
        <v>0</v>
      </c>
      <c r="M16" s="31">
        <f t="shared" si="2"/>
        <v>2</v>
      </c>
      <c r="N16" s="30">
        <v>0</v>
      </c>
    </row>
    <row r="17" spans="1:14" ht="15">
      <c r="A17" s="1"/>
      <c r="B17" s="32" t="s">
        <v>30</v>
      </c>
      <c r="C17" s="34"/>
      <c r="D17" s="35" t="s">
        <v>26</v>
      </c>
      <c r="E17" s="27">
        <v>6</v>
      </c>
      <c r="F17" s="28">
        <v>43</v>
      </c>
      <c r="G17" s="28">
        <v>0</v>
      </c>
      <c r="H17" s="29">
        <f t="shared" si="0"/>
        <v>43</v>
      </c>
      <c r="I17" s="28">
        <v>0</v>
      </c>
      <c r="J17" s="29">
        <f t="shared" si="1"/>
        <v>43</v>
      </c>
      <c r="K17" s="30">
        <v>1</v>
      </c>
      <c r="L17" s="30">
        <v>0</v>
      </c>
      <c r="M17" s="31">
        <f t="shared" si="2"/>
        <v>1</v>
      </c>
      <c r="N17" s="30">
        <v>0</v>
      </c>
    </row>
    <row r="18" spans="1:14" ht="15">
      <c r="A18" s="1"/>
      <c r="B18" s="32" t="s">
        <v>19</v>
      </c>
      <c r="C18" s="33"/>
      <c r="D18" s="35" t="s">
        <v>31</v>
      </c>
      <c r="E18" s="27">
        <v>5</v>
      </c>
      <c r="F18" s="28">
        <v>15</v>
      </c>
      <c r="G18" s="28">
        <v>0</v>
      </c>
      <c r="H18" s="29">
        <f t="shared" si="0"/>
        <v>15</v>
      </c>
      <c r="I18" s="28">
        <v>0</v>
      </c>
      <c r="J18" s="29">
        <f t="shared" si="1"/>
        <v>15</v>
      </c>
      <c r="K18" s="30">
        <v>2</v>
      </c>
      <c r="L18" s="30">
        <v>0</v>
      </c>
      <c r="M18" s="31">
        <f t="shared" si="2"/>
        <v>2</v>
      </c>
      <c r="N18" s="30">
        <v>0</v>
      </c>
    </row>
    <row r="19" spans="1:14" ht="15">
      <c r="A19" s="1"/>
      <c r="B19" s="32"/>
      <c r="C19" s="33"/>
      <c r="D19" s="35" t="s">
        <v>29</v>
      </c>
      <c r="E19" s="27">
        <v>4</v>
      </c>
      <c r="F19" s="28">
        <v>16</v>
      </c>
      <c r="G19" s="28">
        <v>0</v>
      </c>
      <c r="H19" s="29">
        <f t="shared" si="0"/>
        <v>16</v>
      </c>
      <c r="I19" s="28">
        <v>0</v>
      </c>
      <c r="J19" s="29">
        <f t="shared" si="1"/>
        <v>16</v>
      </c>
      <c r="K19" s="30">
        <v>0</v>
      </c>
      <c r="L19" s="30">
        <v>0</v>
      </c>
      <c r="M19" s="31">
        <f t="shared" si="2"/>
        <v>0</v>
      </c>
      <c r="N19" s="30">
        <v>0</v>
      </c>
    </row>
    <row r="20" spans="1:14" ht="15">
      <c r="A20" s="1"/>
      <c r="B20" s="32"/>
      <c r="C20" s="33" t="s">
        <v>19</v>
      </c>
      <c r="D20" s="26"/>
      <c r="E20" s="27">
        <v>3</v>
      </c>
      <c r="F20" s="28">
        <v>0</v>
      </c>
      <c r="G20" s="28">
        <v>1</v>
      </c>
      <c r="H20" s="29">
        <f t="shared" si="0"/>
        <v>1</v>
      </c>
      <c r="I20" s="28">
        <v>0</v>
      </c>
      <c r="J20" s="29">
        <f t="shared" si="1"/>
        <v>1</v>
      </c>
      <c r="K20" s="30">
        <v>0</v>
      </c>
      <c r="L20" s="30">
        <v>0</v>
      </c>
      <c r="M20" s="31">
        <f t="shared" si="2"/>
        <v>0</v>
      </c>
      <c r="N20" s="30">
        <v>0</v>
      </c>
    </row>
    <row r="21" spans="1:14" ht="15.75" customHeight="1">
      <c r="A21" s="1"/>
      <c r="B21" s="32"/>
      <c r="C21" s="33"/>
      <c r="D21" s="26"/>
      <c r="E21" s="27">
        <v>2</v>
      </c>
      <c r="F21" s="28">
        <v>0</v>
      </c>
      <c r="G21" s="28">
        <v>0</v>
      </c>
      <c r="H21" s="29">
        <f t="shared" si="0"/>
        <v>0</v>
      </c>
      <c r="I21" s="28">
        <v>0</v>
      </c>
      <c r="J21" s="29">
        <f t="shared" si="1"/>
        <v>0</v>
      </c>
      <c r="K21" s="30">
        <v>0</v>
      </c>
      <c r="L21" s="30">
        <v>0</v>
      </c>
      <c r="M21" s="31">
        <f t="shared" si="2"/>
        <v>0</v>
      </c>
      <c r="N21" s="30">
        <v>0</v>
      </c>
    </row>
    <row r="22" spans="1:14" ht="15.75" customHeight="1">
      <c r="A22" s="1"/>
      <c r="B22" s="36"/>
      <c r="C22" s="34"/>
      <c r="D22" s="26"/>
      <c r="E22" s="24">
        <v>1</v>
      </c>
      <c r="F22" s="28">
        <v>0</v>
      </c>
      <c r="G22" s="28">
        <v>35</v>
      </c>
      <c r="H22" s="29">
        <f t="shared" si="0"/>
        <v>35</v>
      </c>
      <c r="I22" s="28">
        <f>1212-1077</f>
        <v>135</v>
      </c>
      <c r="J22" s="29">
        <f t="shared" si="1"/>
        <v>170</v>
      </c>
      <c r="K22" s="30">
        <v>0</v>
      </c>
      <c r="L22" s="30">
        <v>0</v>
      </c>
      <c r="M22" s="31">
        <f t="shared" si="2"/>
        <v>0</v>
      </c>
      <c r="N22" s="30">
        <v>0</v>
      </c>
    </row>
    <row r="23" spans="1:14" ht="15" customHeight="1">
      <c r="A23" s="1"/>
      <c r="B23" s="27" t="s">
        <v>32</v>
      </c>
      <c r="C23" s="27"/>
      <c r="D23" s="27"/>
      <c r="E23" s="27"/>
      <c r="F23" s="29">
        <f>SUM(F10:F22)</f>
        <v>1041</v>
      </c>
      <c r="G23" s="29">
        <f>SUM(G10:G22)</f>
        <v>36</v>
      </c>
      <c r="H23" s="37">
        <f>SUM(H10:H22)</f>
        <v>1077</v>
      </c>
      <c r="I23" s="29">
        <f>SUM(I10:I22)</f>
        <v>135</v>
      </c>
      <c r="J23" s="37">
        <f>SUM(J10:J22)</f>
        <v>1212</v>
      </c>
      <c r="K23" s="38">
        <f>SUM(K10:K22)</f>
        <v>598</v>
      </c>
      <c r="L23" s="38">
        <f>SUM(L10:L22)</f>
        <v>50</v>
      </c>
      <c r="M23" s="29">
        <f>SUM(M10:M22)</f>
        <v>648</v>
      </c>
      <c r="N23" s="29">
        <f>SUM(N10:N22)</f>
        <v>54</v>
      </c>
    </row>
    <row r="24" spans="1:14" ht="15.75" customHeight="1">
      <c r="A24" s="1"/>
      <c r="B24" s="32"/>
      <c r="C24" s="32"/>
      <c r="D24" s="39"/>
      <c r="E24" s="36">
        <v>13</v>
      </c>
      <c r="F24" s="28">
        <v>1125</v>
      </c>
      <c r="G24" s="28">
        <v>0</v>
      </c>
      <c r="H24" s="29">
        <f aca="true" t="shared" si="3" ref="H24:H36">F24+G24</f>
        <v>1125</v>
      </c>
      <c r="I24" s="28">
        <v>0</v>
      </c>
      <c r="J24" s="29">
        <f aca="true" t="shared" si="4" ref="J24:J36">H24+I24</f>
        <v>1125</v>
      </c>
      <c r="K24" s="30">
        <v>645</v>
      </c>
      <c r="L24" s="30">
        <v>66</v>
      </c>
      <c r="M24" s="40">
        <f aca="true" t="shared" si="5" ref="M24:M36">K24+L24</f>
        <v>711</v>
      </c>
      <c r="N24" s="30">
        <v>72</v>
      </c>
    </row>
    <row r="25" spans="1:14" ht="15.75" customHeight="1">
      <c r="A25" s="1"/>
      <c r="B25" s="32"/>
      <c r="C25" s="32" t="s">
        <v>20</v>
      </c>
      <c r="D25" s="39"/>
      <c r="E25" s="27">
        <v>12</v>
      </c>
      <c r="F25" s="28">
        <v>81</v>
      </c>
      <c r="G25" s="28">
        <v>0</v>
      </c>
      <c r="H25" s="29">
        <f t="shared" si="3"/>
        <v>81</v>
      </c>
      <c r="I25" s="28">
        <v>0</v>
      </c>
      <c r="J25" s="29">
        <f t="shared" si="4"/>
        <v>81</v>
      </c>
      <c r="K25" s="30">
        <v>4</v>
      </c>
      <c r="L25" s="30">
        <v>0</v>
      </c>
      <c r="M25" s="40">
        <f t="shared" si="5"/>
        <v>4</v>
      </c>
      <c r="N25" s="30">
        <v>0</v>
      </c>
    </row>
    <row r="26" spans="1:14" ht="15.75" customHeight="1">
      <c r="A26" s="1"/>
      <c r="B26" s="32" t="s">
        <v>30</v>
      </c>
      <c r="C26" s="36"/>
      <c r="D26" s="39"/>
      <c r="E26" s="27">
        <v>11</v>
      </c>
      <c r="F26" s="28">
        <v>118</v>
      </c>
      <c r="G26" s="28">
        <v>0</v>
      </c>
      <c r="H26" s="29">
        <f t="shared" si="3"/>
        <v>118</v>
      </c>
      <c r="I26" s="28">
        <v>0</v>
      </c>
      <c r="J26" s="29">
        <f t="shared" si="4"/>
        <v>118</v>
      </c>
      <c r="K26" s="30">
        <v>3</v>
      </c>
      <c r="L26" s="30">
        <v>3</v>
      </c>
      <c r="M26" s="40">
        <f t="shared" si="5"/>
        <v>6</v>
      </c>
      <c r="N26" s="30">
        <v>3</v>
      </c>
    </row>
    <row r="27" spans="1:14" ht="15.75" customHeight="1">
      <c r="A27" s="1"/>
      <c r="B27" s="32" t="s">
        <v>33</v>
      </c>
      <c r="C27" s="32"/>
      <c r="D27" s="39" t="s">
        <v>34</v>
      </c>
      <c r="E27" s="27">
        <v>10</v>
      </c>
      <c r="F27" s="28">
        <v>124</v>
      </c>
      <c r="G27" s="28">
        <v>0</v>
      </c>
      <c r="H27" s="29">
        <f t="shared" si="3"/>
        <v>124</v>
      </c>
      <c r="I27" s="28">
        <v>0</v>
      </c>
      <c r="J27" s="29">
        <f t="shared" si="4"/>
        <v>124</v>
      </c>
      <c r="K27" s="30">
        <v>4</v>
      </c>
      <c r="L27" s="30">
        <v>0</v>
      </c>
      <c r="M27" s="40">
        <f t="shared" si="5"/>
        <v>4</v>
      </c>
      <c r="N27" s="30">
        <v>0</v>
      </c>
    </row>
    <row r="28" spans="1:14" ht="15.75" customHeight="1">
      <c r="A28" s="1"/>
      <c r="B28" s="32" t="s">
        <v>20</v>
      </c>
      <c r="C28" s="32"/>
      <c r="D28" s="39" t="s">
        <v>33</v>
      </c>
      <c r="E28" s="27">
        <v>9</v>
      </c>
      <c r="F28" s="28">
        <v>67</v>
      </c>
      <c r="G28" s="28">
        <v>0</v>
      </c>
      <c r="H28" s="29">
        <f t="shared" si="3"/>
        <v>67</v>
      </c>
      <c r="I28" s="28">
        <v>0</v>
      </c>
      <c r="J28" s="29">
        <f t="shared" si="4"/>
        <v>67</v>
      </c>
      <c r="K28" s="30">
        <v>4</v>
      </c>
      <c r="L28" s="30">
        <v>0</v>
      </c>
      <c r="M28" s="40">
        <f t="shared" si="5"/>
        <v>4</v>
      </c>
      <c r="N28" s="30">
        <v>0</v>
      </c>
    </row>
    <row r="29" spans="1:14" ht="15.75" customHeight="1">
      <c r="A29" s="1"/>
      <c r="B29" s="32" t="s">
        <v>21</v>
      </c>
      <c r="C29" s="32" t="s">
        <v>27</v>
      </c>
      <c r="D29" s="39" t="s">
        <v>35</v>
      </c>
      <c r="E29" s="27">
        <v>8</v>
      </c>
      <c r="F29" s="28">
        <v>91</v>
      </c>
      <c r="G29" s="28">
        <v>0</v>
      </c>
      <c r="H29" s="29">
        <f t="shared" si="3"/>
        <v>91</v>
      </c>
      <c r="I29" s="28">
        <v>0</v>
      </c>
      <c r="J29" s="29">
        <f t="shared" si="4"/>
        <v>91</v>
      </c>
      <c r="K29" s="30">
        <v>2</v>
      </c>
      <c r="L29" s="30">
        <v>2</v>
      </c>
      <c r="M29" s="40">
        <f t="shared" si="5"/>
        <v>4</v>
      </c>
      <c r="N29" s="30">
        <v>2</v>
      </c>
    </row>
    <row r="30" spans="1:14" ht="15.75" customHeight="1">
      <c r="A30" s="1"/>
      <c r="B30" s="32" t="s">
        <v>26</v>
      </c>
      <c r="C30" s="32"/>
      <c r="D30" s="39" t="s">
        <v>26</v>
      </c>
      <c r="E30" s="27">
        <v>7</v>
      </c>
      <c r="F30" s="28">
        <v>123</v>
      </c>
      <c r="G30" s="28">
        <v>0</v>
      </c>
      <c r="H30" s="29">
        <f t="shared" si="3"/>
        <v>123</v>
      </c>
      <c r="I30" s="28">
        <v>0</v>
      </c>
      <c r="J30" s="29">
        <f t="shared" si="4"/>
        <v>123</v>
      </c>
      <c r="K30" s="30">
        <v>1</v>
      </c>
      <c r="L30" s="30">
        <v>0</v>
      </c>
      <c r="M30" s="40">
        <f t="shared" si="5"/>
        <v>1</v>
      </c>
      <c r="N30" s="30">
        <v>0</v>
      </c>
    </row>
    <row r="31" spans="1:14" ht="15.75" customHeight="1">
      <c r="A31" s="1"/>
      <c r="B31" s="32" t="s">
        <v>20</v>
      </c>
      <c r="C31" s="32"/>
      <c r="D31" s="39" t="s">
        <v>31</v>
      </c>
      <c r="E31" s="27">
        <v>6</v>
      </c>
      <c r="F31" s="28">
        <v>61</v>
      </c>
      <c r="G31" s="28">
        <v>0</v>
      </c>
      <c r="H31" s="29">
        <f t="shared" si="3"/>
        <v>61</v>
      </c>
      <c r="I31" s="28">
        <v>0</v>
      </c>
      <c r="J31" s="29">
        <f t="shared" si="4"/>
        <v>61</v>
      </c>
      <c r="K31" s="30">
        <v>1</v>
      </c>
      <c r="L31" s="30">
        <v>0</v>
      </c>
      <c r="M31" s="40">
        <f t="shared" si="5"/>
        <v>1</v>
      </c>
      <c r="N31" s="30">
        <v>0</v>
      </c>
    </row>
    <row r="32" spans="1:14" ht="15.75" customHeight="1">
      <c r="A32" s="1"/>
      <c r="B32" s="32" t="s">
        <v>31</v>
      </c>
      <c r="C32" s="24"/>
      <c r="D32" s="39"/>
      <c r="E32" s="27">
        <v>5</v>
      </c>
      <c r="F32" s="28">
        <v>26</v>
      </c>
      <c r="G32" s="28">
        <v>0</v>
      </c>
      <c r="H32" s="29">
        <f t="shared" si="3"/>
        <v>26</v>
      </c>
      <c r="I32" s="28">
        <v>0</v>
      </c>
      <c r="J32" s="29">
        <f t="shared" si="4"/>
        <v>26</v>
      </c>
      <c r="K32" s="30">
        <v>4</v>
      </c>
      <c r="L32" s="30">
        <v>0</v>
      </c>
      <c r="M32" s="40">
        <f t="shared" si="5"/>
        <v>4</v>
      </c>
      <c r="N32" s="30">
        <v>0</v>
      </c>
    </row>
    <row r="33" spans="1:14" ht="15.75" customHeight="1">
      <c r="A33" s="1"/>
      <c r="B33" s="32"/>
      <c r="C33" s="32"/>
      <c r="D33" s="39"/>
      <c r="E33" s="27">
        <v>4</v>
      </c>
      <c r="F33" s="28">
        <v>44</v>
      </c>
      <c r="G33" s="28">
        <v>0</v>
      </c>
      <c r="H33" s="29">
        <f t="shared" si="3"/>
        <v>44</v>
      </c>
      <c r="I33" s="28">
        <v>0</v>
      </c>
      <c r="J33" s="29">
        <f t="shared" si="4"/>
        <v>44</v>
      </c>
      <c r="K33" s="30">
        <v>0</v>
      </c>
      <c r="L33" s="30">
        <v>1</v>
      </c>
      <c r="M33" s="40">
        <f t="shared" si="5"/>
        <v>1</v>
      </c>
      <c r="N33" s="30">
        <v>1</v>
      </c>
    </row>
    <row r="34" spans="1:14" ht="15.75" customHeight="1">
      <c r="A34" s="1"/>
      <c r="B34" s="32"/>
      <c r="C34" s="32" t="s">
        <v>19</v>
      </c>
      <c r="D34" s="39"/>
      <c r="E34" s="27">
        <v>3</v>
      </c>
      <c r="F34" s="28">
        <v>0</v>
      </c>
      <c r="G34" s="28">
        <v>0</v>
      </c>
      <c r="H34" s="29">
        <f t="shared" si="3"/>
        <v>0</v>
      </c>
      <c r="I34" s="28">
        <v>0</v>
      </c>
      <c r="J34" s="29">
        <f t="shared" si="4"/>
        <v>0</v>
      </c>
      <c r="K34" s="30">
        <v>0</v>
      </c>
      <c r="L34" s="30">
        <v>2</v>
      </c>
      <c r="M34" s="40">
        <f t="shared" si="5"/>
        <v>2</v>
      </c>
      <c r="N34" s="30">
        <v>2</v>
      </c>
    </row>
    <row r="35" spans="1:14" ht="15.75" customHeight="1">
      <c r="A35" s="1"/>
      <c r="B35" s="32"/>
      <c r="C35" s="32"/>
      <c r="D35" s="39"/>
      <c r="E35" s="27">
        <v>2</v>
      </c>
      <c r="F35" s="28">
        <v>0</v>
      </c>
      <c r="G35" s="28">
        <v>0</v>
      </c>
      <c r="H35" s="29">
        <f t="shared" si="3"/>
        <v>0</v>
      </c>
      <c r="I35" s="28">
        <v>0</v>
      </c>
      <c r="J35" s="29">
        <f t="shared" si="4"/>
        <v>0</v>
      </c>
      <c r="K35" s="30">
        <v>0</v>
      </c>
      <c r="L35" s="30">
        <v>1</v>
      </c>
      <c r="M35" s="40">
        <f t="shared" si="5"/>
        <v>1</v>
      </c>
      <c r="N35" s="30">
        <v>1</v>
      </c>
    </row>
    <row r="36" spans="1:14" ht="15.75" customHeight="1">
      <c r="A36" s="1"/>
      <c r="B36" s="36"/>
      <c r="C36" s="36"/>
      <c r="D36" s="39"/>
      <c r="E36" s="24">
        <v>1</v>
      </c>
      <c r="F36" s="28">
        <v>0</v>
      </c>
      <c r="G36" s="28">
        <v>25</v>
      </c>
      <c r="H36" s="29">
        <f t="shared" si="3"/>
        <v>25</v>
      </c>
      <c r="I36" s="28">
        <f>2136-1885</f>
        <v>251</v>
      </c>
      <c r="J36" s="29">
        <f t="shared" si="4"/>
        <v>276</v>
      </c>
      <c r="K36" s="30">
        <v>0</v>
      </c>
      <c r="L36" s="30">
        <v>0</v>
      </c>
      <c r="M36" s="40">
        <f t="shared" si="5"/>
        <v>0</v>
      </c>
      <c r="N36" s="30">
        <v>0</v>
      </c>
    </row>
    <row r="37" spans="1:14" ht="15" customHeight="1">
      <c r="A37" s="1"/>
      <c r="B37" s="41" t="s">
        <v>36</v>
      </c>
      <c r="C37" s="41"/>
      <c r="D37" s="41"/>
      <c r="E37" s="41"/>
      <c r="F37" s="38">
        <f>SUM(F24:F36)</f>
        <v>1860</v>
      </c>
      <c r="G37" s="29">
        <f>SUM(G24:G36)</f>
        <v>25</v>
      </c>
      <c r="H37" s="42">
        <f>SUM(H24:H36)</f>
        <v>1885</v>
      </c>
      <c r="I37" s="43">
        <f>SUM(I24:I36)</f>
        <v>251</v>
      </c>
      <c r="J37" s="37">
        <f>SUM(J24:J36)</f>
        <v>2136</v>
      </c>
      <c r="K37" s="38">
        <f>SUM(K24:K36)</f>
        <v>668</v>
      </c>
      <c r="L37" s="29">
        <f>SUM(L24:L36)</f>
        <v>75</v>
      </c>
      <c r="M37" s="37">
        <f>SUM(M24:M36)</f>
        <v>743</v>
      </c>
      <c r="N37" s="38">
        <f>SUM(N24:N36)</f>
        <v>81</v>
      </c>
    </row>
    <row r="38" spans="1:14" ht="15.75" customHeight="1">
      <c r="A38" s="1"/>
      <c r="B38" s="24"/>
      <c r="C38" s="24"/>
      <c r="D38" s="44"/>
      <c r="E38" s="27">
        <v>13</v>
      </c>
      <c r="F38" s="28">
        <v>3</v>
      </c>
      <c r="G38" s="28">
        <v>0</v>
      </c>
      <c r="H38" s="29">
        <f aca="true" t="shared" si="6" ref="H38:H50">F38+G38</f>
        <v>3</v>
      </c>
      <c r="I38" s="28">
        <v>0</v>
      </c>
      <c r="J38" s="29">
        <f aca="true" t="shared" si="7" ref="J38:J50">H38+I38</f>
        <v>3</v>
      </c>
      <c r="K38" s="30">
        <v>2</v>
      </c>
      <c r="L38" s="30">
        <v>0</v>
      </c>
      <c r="M38" s="40">
        <f aca="true" t="shared" si="8" ref="M38:M50">K38+L38</f>
        <v>2</v>
      </c>
      <c r="N38" s="30">
        <v>0</v>
      </c>
    </row>
    <row r="39" spans="1:14" ht="15.75" customHeight="1">
      <c r="A39" s="1"/>
      <c r="B39" s="32" t="s">
        <v>19</v>
      </c>
      <c r="C39" s="32" t="s">
        <v>20</v>
      </c>
      <c r="D39" s="39" t="s">
        <v>37</v>
      </c>
      <c r="E39" s="27">
        <v>12</v>
      </c>
      <c r="F39" s="28">
        <v>0</v>
      </c>
      <c r="G39" s="28">
        <v>0</v>
      </c>
      <c r="H39" s="29">
        <f t="shared" si="6"/>
        <v>0</v>
      </c>
      <c r="I39" s="28">
        <v>0</v>
      </c>
      <c r="J39" s="29">
        <f t="shared" si="7"/>
        <v>0</v>
      </c>
      <c r="K39" s="30">
        <v>0</v>
      </c>
      <c r="L39" s="30">
        <v>0</v>
      </c>
      <c r="M39" s="40">
        <f t="shared" si="8"/>
        <v>0</v>
      </c>
      <c r="N39" s="30">
        <v>0</v>
      </c>
    </row>
    <row r="40" spans="1:14" ht="15.75" customHeight="1">
      <c r="A40" s="1"/>
      <c r="B40" s="32" t="s">
        <v>23</v>
      </c>
      <c r="C40" s="32"/>
      <c r="D40" s="39" t="s">
        <v>23</v>
      </c>
      <c r="E40" s="27">
        <v>11</v>
      </c>
      <c r="F40" s="28">
        <v>0</v>
      </c>
      <c r="G40" s="28">
        <v>0</v>
      </c>
      <c r="H40" s="29">
        <f t="shared" si="6"/>
        <v>0</v>
      </c>
      <c r="I40" s="28">
        <v>0</v>
      </c>
      <c r="J40" s="29">
        <f t="shared" si="7"/>
        <v>0</v>
      </c>
      <c r="K40" s="30">
        <v>0</v>
      </c>
      <c r="L40" s="30">
        <v>0</v>
      </c>
      <c r="M40" s="40">
        <f t="shared" si="8"/>
        <v>0</v>
      </c>
      <c r="N40" s="30">
        <v>0</v>
      </c>
    </row>
    <row r="41" spans="1:14" ht="15.75" customHeight="1">
      <c r="A41" s="1"/>
      <c r="B41" s="32" t="s">
        <v>38</v>
      </c>
      <c r="C41" s="24"/>
      <c r="D41" s="39" t="s">
        <v>21</v>
      </c>
      <c r="E41" s="27">
        <v>10</v>
      </c>
      <c r="F41" s="28">
        <v>0</v>
      </c>
      <c r="G41" s="28">
        <v>0</v>
      </c>
      <c r="H41" s="29">
        <f t="shared" si="6"/>
        <v>0</v>
      </c>
      <c r="I41" s="28">
        <v>0</v>
      </c>
      <c r="J41" s="29">
        <f t="shared" si="7"/>
        <v>0</v>
      </c>
      <c r="K41" s="30">
        <v>0</v>
      </c>
      <c r="L41" s="30">
        <v>0</v>
      </c>
      <c r="M41" s="40">
        <f t="shared" si="8"/>
        <v>0</v>
      </c>
      <c r="N41" s="30">
        <v>0</v>
      </c>
    </row>
    <row r="42" spans="1:14" ht="15.75" customHeight="1">
      <c r="A42" s="1"/>
      <c r="B42" s="32" t="s">
        <v>26</v>
      </c>
      <c r="C42" s="32"/>
      <c r="D42" s="39" t="s">
        <v>35</v>
      </c>
      <c r="E42" s="27">
        <v>9</v>
      </c>
      <c r="F42" s="28">
        <v>0</v>
      </c>
      <c r="G42" s="28">
        <v>0</v>
      </c>
      <c r="H42" s="29">
        <f t="shared" si="6"/>
        <v>0</v>
      </c>
      <c r="I42" s="28">
        <v>0</v>
      </c>
      <c r="J42" s="29">
        <f t="shared" si="7"/>
        <v>0</v>
      </c>
      <c r="K42" s="30">
        <v>0</v>
      </c>
      <c r="L42" s="30">
        <v>0</v>
      </c>
      <c r="M42" s="40">
        <f t="shared" si="8"/>
        <v>0</v>
      </c>
      <c r="N42" s="30">
        <v>0</v>
      </c>
    </row>
    <row r="43" spans="1:14" ht="15.75" customHeight="1">
      <c r="A43" s="1"/>
      <c r="B43" s="32" t="s">
        <v>24</v>
      </c>
      <c r="C43" s="32" t="s">
        <v>27</v>
      </c>
      <c r="D43" s="39" t="s">
        <v>19</v>
      </c>
      <c r="E43" s="27">
        <v>8</v>
      </c>
      <c r="F43" s="28">
        <v>0</v>
      </c>
      <c r="G43" s="28">
        <v>0</v>
      </c>
      <c r="H43" s="29">
        <f t="shared" si="6"/>
        <v>0</v>
      </c>
      <c r="I43" s="28">
        <v>0</v>
      </c>
      <c r="J43" s="29">
        <f t="shared" si="7"/>
        <v>0</v>
      </c>
      <c r="K43" s="30">
        <v>0</v>
      </c>
      <c r="L43" s="30">
        <v>0</v>
      </c>
      <c r="M43" s="40">
        <f t="shared" si="8"/>
        <v>0</v>
      </c>
      <c r="N43" s="30">
        <v>0</v>
      </c>
    </row>
    <row r="44" spans="1:14" ht="15.75" customHeight="1">
      <c r="A44" s="1"/>
      <c r="B44" s="32" t="s">
        <v>26</v>
      </c>
      <c r="C44" s="32"/>
      <c r="D44" s="39" t="s">
        <v>34</v>
      </c>
      <c r="E44" s="27">
        <v>7</v>
      </c>
      <c r="F44" s="28">
        <v>0</v>
      </c>
      <c r="G44" s="28">
        <v>0</v>
      </c>
      <c r="H44" s="29">
        <f t="shared" si="6"/>
        <v>0</v>
      </c>
      <c r="I44" s="28">
        <v>0</v>
      </c>
      <c r="J44" s="29">
        <f t="shared" si="7"/>
        <v>0</v>
      </c>
      <c r="K44" s="30">
        <v>0</v>
      </c>
      <c r="L44" s="30">
        <v>0</v>
      </c>
      <c r="M44" s="40">
        <f t="shared" si="8"/>
        <v>0</v>
      </c>
      <c r="N44" s="30">
        <v>0</v>
      </c>
    </row>
    <row r="45" spans="1:14" ht="15.75" customHeight="1">
      <c r="A45" s="1"/>
      <c r="B45" s="32" t="s">
        <v>19</v>
      </c>
      <c r="C45" s="32"/>
      <c r="D45" s="39" t="s">
        <v>28</v>
      </c>
      <c r="E45" s="27">
        <v>6</v>
      </c>
      <c r="F45" s="28">
        <v>0</v>
      </c>
      <c r="G45" s="28">
        <v>0</v>
      </c>
      <c r="H45" s="29">
        <f t="shared" si="6"/>
        <v>0</v>
      </c>
      <c r="I45" s="28">
        <v>0</v>
      </c>
      <c r="J45" s="29">
        <f t="shared" si="7"/>
        <v>0</v>
      </c>
      <c r="K45" s="30">
        <v>0</v>
      </c>
      <c r="L45" s="30">
        <v>0</v>
      </c>
      <c r="M45" s="40">
        <f t="shared" si="8"/>
        <v>0</v>
      </c>
      <c r="N45" s="30">
        <v>0</v>
      </c>
    </row>
    <row r="46" spans="1:14" ht="15.75" customHeight="1">
      <c r="A46" s="1"/>
      <c r="B46" s="32" t="s">
        <v>29</v>
      </c>
      <c r="C46" s="24"/>
      <c r="D46" s="39" t="s">
        <v>21</v>
      </c>
      <c r="E46" s="27">
        <v>5</v>
      </c>
      <c r="F46" s="28">
        <v>0</v>
      </c>
      <c r="G46" s="28">
        <v>0</v>
      </c>
      <c r="H46" s="29">
        <f t="shared" si="6"/>
        <v>0</v>
      </c>
      <c r="I46" s="28">
        <v>0</v>
      </c>
      <c r="J46" s="29">
        <f t="shared" si="7"/>
        <v>0</v>
      </c>
      <c r="K46" s="30">
        <v>0</v>
      </c>
      <c r="L46" s="30">
        <v>0</v>
      </c>
      <c r="M46" s="40">
        <f t="shared" si="8"/>
        <v>0</v>
      </c>
      <c r="N46" s="30">
        <v>0</v>
      </c>
    </row>
    <row r="47" spans="1:14" ht="15.75" customHeight="1">
      <c r="A47" s="1"/>
      <c r="B47" s="32"/>
      <c r="C47" s="32"/>
      <c r="D47" s="39" t="s">
        <v>30</v>
      </c>
      <c r="E47" s="27">
        <v>4</v>
      </c>
      <c r="F47" s="28">
        <v>0</v>
      </c>
      <c r="G47" s="28">
        <v>0</v>
      </c>
      <c r="H47" s="29">
        <f t="shared" si="6"/>
        <v>0</v>
      </c>
      <c r="I47" s="28">
        <v>0</v>
      </c>
      <c r="J47" s="29">
        <f t="shared" si="7"/>
        <v>0</v>
      </c>
      <c r="K47" s="30">
        <v>0</v>
      </c>
      <c r="L47" s="30">
        <v>0</v>
      </c>
      <c r="M47" s="40">
        <f t="shared" si="8"/>
        <v>0</v>
      </c>
      <c r="N47" s="30">
        <v>0</v>
      </c>
    </row>
    <row r="48" spans="1:14" ht="15.75" customHeight="1">
      <c r="A48" s="1"/>
      <c r="B48" s="32"/>
      <c r="C48" s="32" t="s">
        <v>19</v>
      </c>
      <c r="D48" s="39" t="s">
        <v>19</v>
      </c>
      <c r="E48" s="27">
        <v>3</v>
      </c>
      <c r="F48" s="28">
        <v>0</v>
      </c>
      <c r="G48" s="28">
        <v>0</v>
      </c>
      <c r="H48" s="29">
        <f t="shared" si="6"/>
        <v>0</v>
      </c>
      <c r="I48" s="28">
        <v>0</v>
      </c>
      <c r="J48" s="29">
        <f t="shared" si="7"/>
        <v>0</v>
      </c>
      <c r="K48" s="30">
        <v>0</v>
      </c>
      <c r="L48" s="30">
        <v>0</v>
      </c>
      <c r="M48" s="40">
        <f t="shared" si="8"/>
        <v>0</v>
      </c>
      <c r="N48" s="30">
        <v>0</v>
      </c>
    </row>
    <row r="49" spans="1:14" ht="15.75" customHeight="1">
      <c r="A49" s="1"/>
      <c r="B49" s="32"/>
      <c r="C49" s="32"/>
      <c r="D49" s="39" t="s">
        <v>24</v>
      </c>
      <c r="E49" s="27">
        <v>2</v>
      </c>
      <c r="F49" s="28">
        <v>0</v>
      </c>
      <c r="G49" s="28">
        <v>0</v>
      </c>
      <c r="H49" s="29">
        <f t="shared" si="6"/>
        <v>0</v>
      </c>
      <c r="I49" s="28">
        <v>0</v>
      </c>
      <c r="J49" s="29">
        <f t="shared" si="7"/>
        <v>0</v>
      </c>
      <c r="K49" s="30">
        <v>0</v>
      </c>
      <c r="L49" s="30">
        <v>0</v>
      </c>
      <c r="M49" s="40">
        <f t="shared" si="8"/>
        <v>0</v>
      </c>
      <c r="N49" s="30">
        <v>0</v>
      </c>
    </row>
    <row r="50" spans="1:14" ht="15.75" customHeight="1">
      <c r="A50" s="1"/>
      <c r="B50" s="36"/>
      <c r="C50" s="39"/>
      <c r="D50" s="36"/>
      <c r="E50" s="24">
        <v>1</v>
      </c>
      <c r="F50" s="28">
        <v>0</v>
      </c>
      <c r="G50" s="28">
        <v>0</v>
      </c>
      <c r="H50" s="45">
        <f t="shared" si="6"/>
        <v>0</v>
      </c>
      <c r="I50" s="28">
        <v>3</v>
      </c>
      <c r="J50" s="45">
        <f t="shared" si="7"/>
        <v>3</v>
      </c>
      <c r="K50" s="30">
        <v>0</v>
      </c>
      <c r="L50" s="30">
        <v>0</v>
      </c>
      <c r="M50" s="46">
        <f t="shared" si="8"/>
        <v>0</v>
      </c>
      <c r="N50" s="30">
        <v>0</v>
      </c>
    </row>
    <row r="51" spans="1:14" ht="15" customHeight="1">
      <c r="A51" s="1"/>
      <c r="B51" s="27" t="s">
        <v>39</v>
      </c>
      <c r="C51" s="27"/>
      <c r="D51" s="27"/>
      <c r="E51" s="27"/>
      <c r="F51" s="29">
        <f>SUM(F38:F50)</f>
        <v>3</v>
      </c>
      <c r="G51" s="29">
        <f>SUM(G38:G50)</f>
        <v>0</v>
      </c>
      <c r="H51" s="29">
        <f>SUM(H38:H50)</f>
        <v>3</v>
      </c>
      <c r="I51" s="29">
        <f>SUM(I38:I50)</f>
        <v>3</v>
      </c>
      <c r="J51" s="29">
        <f>SUM(J38:J50)</f>
        <v>6</v>
      </c>
      <c r="K51" s="29">
        <f>SUM(K38:K50)</f>
        <v>2</v>
      </c>
      <c r="L51" s="29">
        <f>SUM(L38:L50)</f>
        <v>0</v>
      </c>
      <c r="M51" s="29">
        <f>SUM(M38:M50)</f>
        <v>2</v>
      </c>
      <c r="N51" s="29">
        <f>SUM(N38:N50)</f>
        <v>0</v>
      </c>
    </row>
    <row r="52" spans="1:14" ht="15.75" customHeight="1">
      <c r="A52" s="1"/>
      <c r="B52" s="27" t="s">
        <v>40</v>
      </c>
      <c r="C52" s="27"/>
      <c r="D52" s="27"/>
      <c r="E52" s="27"/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2</v>
      </c>
      <c r="L52" s="28">
        <v>0</v>
      </c>
      <c r="M52" s="28">
        <v>0</v>
      </c>
      <c r="N52" s="28">
        <v>0</v>
      </c>
    </row>
    <row r="53" spans="1:14" ht="15" customHeight="1">
      <c r="A53" s="1"/>
      <c r="B53" s="47" t="s">
        <v>41</v>
      </c>
      <c r="C53" s="47"/>
      <c r="D53" s="47"/>
      <c r="E53" s="47"/>
      <c r="F53" s="48">
        <f>+F23+F37+F51+F52</f>
        <v>2904</v>
      </c>
      <c r="G53" s="48">
        <f>+G23+G37+G51+G52</f>
        <v>61</v>
      </c>
      <c r="H53" s="48">
        <f>+H23+H37+H51+H52</f>
        <v>2965</v>
      </c>
      <c r="I53" s="48">
        <f>+I23+I37+I51+I52</f>
        <v>389</v>
      </c>
      <c r="J53" s="48">
        <f>+J23+J37+J51+J52</f>
        <v>3354</v>
      </c>
      <c r="K53" s="48">
        <f>+K23+K37+K51+K52</f>
        <v>1270</v>
      </c>
      <c r="L53" s="48">
        <f>+L23+L37+L51+L52</f>
        <v>125</v>
      </c>
      <c r="M53" s="48">
        <f>+M23+M37+M51+M52</f>
        <v>1393</v>
      </c>
      <c r="N53" s="48">
        <f>+N23+N37+N51+N52</f>
        <v>135</v>
      </c>
    </row>
    <row r="54" spans="1:14" ht="15.75" customHeight="1">
      <c r="A54" s="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 ht="15.75" customHeight="1">
      <c r="A55" s="1"/>
      <c r="B55" s="22" t="s">
        <v>42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</sheetData>
  <sheetProtection selectLockedCells="1" selectUnlockedCells="1"/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B53:E53"/>
  </mergeCells>
  <dataValidations count="1">
    <dataValidation type="decimal" operator="greaterThanOrEqual" allowBlank="1" showErrorMessage="1" sqref="F10:N52">
      <formula1>0</formula1>
    </dataValidation>
  </dataValidations>
  <printOptions/>
  <pageMargins left="0.7875" right="0.7875" top="0.5118055555555555" bottom="0.511805555555555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c060706</dc:creator>
  <cp:keywords/>
  <dc:description/>
  <cp:lastModifiedBy/>
  <dcterms:created xsi:type="dcterms:W3CDTF">2019-01-29T16:40:29Z</dcterms:created>
  <dcterms:modified xsi:type="dcterms:W3CDTF">2024-04-29T18:49:41Z</dcterms:modified>
  <cp:category/>
  <cp:version/>
  <cp:contentType/>
  <cp:contentStatus/>
  <cp:revision>1</cp:revision>
</cp:coreProperties>
</file>