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ágina1" sheetId="1" r:id="rId5"/>
  </sheets>
  <definedNames/>
  <calcPr/>
</workbook>
</file>

<file path=xl/sharedStrings.xml><?xml version="1.0" encoding="utf-8"?>
<sst xmlns="http://schemas.openxmlformats.org/spreadsheetml/2006/main" count="50" uniqueCount="31">
  <si>
    <t>PODER JUDICIÁRIO</t>
  </si>
  <si>
    <t>TRIBUNAL REGIONAL DO TRABALHO DA 15ª REGIÃO</t>
  </si>
  <si>
    <t>UNIDADE: SECRETARIA DE GESTÃO DE PESSOAS</t>
  </si>
  <si>
    <t>Data de referência: 31/05/2026</t>
  </si>
  <si>
    <t xml:space="preserve"> RESOLUÇÃO 102 CNJ - ANEXO IV- QUANTITATIVO DE CARGOS E FUNÇÕES</t>
  </si>
  <si>
    <t>d) Situação funcional dos servidores ativos do quadro de pessoal do órgão.</t>
  </si>
  <si>
    <t>CARREIRA</t>
  </si>
  <si>
    <t>CLASSE</t>
  </si>
  <si>
    <t>PADRÃO</t>
  </si>
  <si>
    <t>Servidores ativos</t>
  </si>
  <si>
    <t>Exercício no órgão</t>
  </si>
  <si>
    <t>Cedidos a outros órgãos</t>
  </si>
  <si>
    <t>Outros afastamentos</t>
  </si>
  <si>
    <t>Total</t>
  </si>
  <si>
    <t>A</t>
  </si>
  <si>
    <t>C</t>
  </si>
  <si>
    <t>N</t>
  </si>
  <si>
    <t>L</t>
  </si>
  <si>
    <t>I</t>
  </si>
  <si>
    <t>B</t>
  </si>
  <si>
    <t>S</t>
  </si>
  <si>
    <t>T</t>
  </si>
  <si>
    <t>TOTAL ANALISTA</t>
  </si>
  <si>
    <t>É</t>
  </si>
  <si>
    <t>O</t>
  </si>
  <si>
    <t>TOTAL TÉCNICO</t>
  </si>
  <si>
    <t>U</t>
  </si>
  <si>
    <t>X</t>
  </si>
  <si>
    <t>R</t>
  </si>
  <si>
    <t>TOTAL AUXILIAR</t>
  </si>
  <si>
    <t>TOTAL CARGOS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</si>
</sst>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8">
    <font>
      <sz val="10.0"/>
      <color rgb="FF000000"/>
      <name val="Arial"/>
      <scheme val="minor"/>
    </font>
    <font>
      <b/>
      <sz val="9.0"/>
      <color theme="1"/>
      <name val="Arial"/>
    </font>
    <font/>
    <font>
      <sz val="11.0"/>
      <color theme="1"/>
      <name val="Calibri"/>
    </font>
    <font>
      <sz val="9.0"/>
      <color theme="1"/>
      <name val="Arial"/>
    </font>
    <font>
      <color theme="1"/>
      <name val="Arial"/>
    </font>
    <font>
      <color theme="1"/>
      <name val="Arial"/>
      <scheme val="minor"/>
    </font>
    <font>
      <b/>
      <color theme="1"/>
      <name val="Arial"/>
    </font>
  </fonts>
  <fills count="5">
    <fill>
      <patternFill patternType="none"/>
    </fill>
    <fill>
      <patternFill patternType="lightGray"/>
    </fill>
    <fill>
      <patternFill patternType="solid">
        <fgColor rgb="FFD8D8D8"/>
        <bgColor rgb="FFD8D8D8"/>
      </patternFill>
    </fill>
    <fill>
      <patternFill patternType="solid">
        <fgColor rgb="FFFFFFFF"/>
        <bgColor rgb="FFFFFFFF"/>
      </patternFill>
    </fill>
    <fill>
      <patternFill patternType="solid">
        <fgColor rgb="FF7F7F7F"/>
        <bgColor rgb="FF7F7F7F"/>
      </patternFill>
    </fill>
  </fills>
  <borders count="11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34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vertical="bottom"/>
    </xf>
    <xf borderId="2" fillId="0" fontId="2" numFmtId="0" xfId="0" applyBorder="1" applyFont="1"/>
    <xf borderId="3" fillId="0" fontId="2" numFmtId="0" xfId="0" applyBorder="1" applyFont="1"/>
    <xf borderId="4" fillId="2" fontId="1" numFmtId="0" xfId="0" applyAlignment="1" applyBorder="1" applyFont="1">
      <alignment vertical="bottom"/>
    </xf>
    <xf borderId="5" fillId="0" fontId="2" numFmtId="0" xfId="0" applyBorder="1" applyFont="1"/>
    <xf borderId="6" fillId="2" fontId="1" numFmtId="0" xfId="0" applyAlignment="1" applyBorder="1" applyFont="1">
      <alignment readingOrder="0" vertical="bottom"/>
    </xf>
    <xf borderId="7" fillId="0" fontId="2" numFmtId="0" xfId="0" applyBorder="1" applyFont="1"/>
    <xf borderId="8" fillId="0" fontId="2" numFmtId="0" xfId="0" applyBorder="1" applyFont="1"/>
    <xf borderId="0" fillId="0" fontId="1" numFmtId="0" xfId="0" applyAlignment="1" applyFont="1">
      <alignment horizontal="center" vertical="bottom"/>
    </xf>
    <xf borderId="7" fillId="0" fontId="1" numFmtId="0" xfId="0" applyAlignment="1" applyBorder="1" applyFont="1">
      <alignment shrinkToFit="0" vertical="bottom" wrapText="0"/>
    </xf>
    <xf borderId="7" fillId="0" fontId="3" numFmtId="0" xfId="0" applyAlignment="1" applyBorder="1" applyFont="1">
      <alignment vertical="bottom"/>
    </xf>
    <xf borderId="9" fillId="2" fontId="4" numFmtId="0" xfId="0" applyAlignment="1" applyBorder="1" applyFont="1">
      <alignment horizontal="center" readingOrder="0" shrinkToFit="0" vertical="center" wrapText="1"/>
    </xf>
    <xf borderId="7" fillId="2" fontId="4" numFmtId="0" xfId="0" applyAlignment="1" applyBorder="1" applyFont="1">
      <alignment horizontal="center" shrinkToFit="0" vertical="center" wrapText="1"/>
    </xf>
    <xf borderId="10" fillId="0" fontId="2" numFmtId="0" xfId="0" applyBorder="1" applyFont="1"/>
    <xf borderId="8" fillId="2" fontId="4" numFmtId="0" xfId="0" applyAlignment="1" applyBorder="1" applyFont="1">
      <alignment horizontal="center" shrinkToFit="0" vertical="center" wrapText="1"/>
    </xf>
    <xf borderId="9" fillId="2" fontId="3" numFmtId="0" xfId="0" applyAlignment="1" applyBorder="1" applyFont="1">
      <alignment vertical="bottom"/>
    </xf>
    <xf borderId="5" fillId="2" fontId="3" numFmtId="0" xfId="0" applyAlignment="1" applyBorder="1" applyFont="1">
      <alignment vertical="top"/>
    </xf>
    <xf borderId="8" fillId="2" fontId="4" numFmtId="0" xfId="0" applyAlignment="1" applyBorder="1" applyFont="1">
      <alignment horizontal="center" shrinkToFit="0" vertical="bottom" wrapText="1"/>
    </xf>
    <xf borderId="8" fillId="3" fontId="3" numFmtId="0" xfId="0" applyAlignment="1" applyBorder="1" applyFill="1" applyFont="1">
      <alignment readingOrder="0" vertical="bottom"/>
    </xf>
    <xf borderId="8" fillId="4" fontId="5" numFmtId="0" xfId="0" applyAlignment="1" applyBorder="1" applyFill="1" applyFont="1">
      <alignment horizontal="right" vertical="bottom"/>
    </xf>
    <xf borderId="9" fillId="2" fontId="4" numFmtId="0" xfId="0" applyAlignment="1" applyBorder="1" applyFont="1">
      <alignment horizontal="center" shrinkToFit="0" vertical="bottom" wrapText="1"/>
    </xf>
    <xf borderId="5" fillId="2" fontId="4" numFmtId="0" xfId="0" applyAlignment="1" applyBorder="1" applyFont="1">
      <alignment horizontal="center" shrinkToFit="0" vertical="top" wrapText="1"/>
    </xf>
    <xf borderId="8" fillId="2" fontId="3" numFmtId="0" xfId="0" applyAlignment="1" applyBorder="1" applyFont="1">
      <alignment vertical="top"/>
    </xf>
    <xf borderId="10" fillId="2" fontId="3" numFmtId="0" xfId="0" applyAlignment="1" applyBorder="1" applyFont="1">
      <alignment vertical="bottom"/>
    </xf>
    <xf borderId="6" fillId="2" fontId="4" numFmtId="0" xfId="0" applyAlignment="1" applyBorder="1" applyFont="1">
      <alignment horizontal="center" shrinkToFit="0" vertical="bottom" wrapText="1"/>
    </xf>
    <xf borderId="7" fillId="2" fontId="3" numFmtId="0" xfId="0" applyAlignment="1" applyBorder="1" applyFont="1">
      <alignment vertical="bottom"/>
    </xf>
    <xf borderId="8" fillId="2" fontId="3" numFmtId="0" xfId="0" applyAlignment="1" applyBorder="1" applyFont="1">
      <alignment vertical="bottom"/>
    </xf>
    <xf borderId="0" fillId="0" fontId="6" numFmtId="3" xfId="0" applyAlignment="1" applyFont="1" applyNumberFormat="1">
      <alignment readingOrder="0"/>
    </xf>
    <xf borderId="5" fillId="2" fontId="3" numFmtId="0" xfId="0" applyAlignment="1" applyBorder="1" applyFont="1">
      <alignment vertical="bottom"/>
    </xf>
    <xf borderId="5" fillId="2" fontId="4" numFmtId="0" xfId="0" applyAlignment="1" applyBorder="1" applyFont="1">
      <alignment horizontal="center" shrinkToFit="0" vertical="bottom" wrapText="1"/>
    </xf>
    <xf borderId="10" fillId="2" fontId="4" numFmtId="0" xfId="0" applyAlignment="1" applyBorder="1" applyFont="1">
      <alignment horizontal="center" shrinkToFit="0" vertical="bottom" wrapText="1"/>
    </xf>
    <xf borderId="10" fillId="2" fontId="1" numFmtId="0" xfId="0" applyAlignment="1" applyBorder="1" applyFont="1">
      <alignment horizontal="center" shrinkToFit="0" vertical="bottom" wrapText="1"/>
    </xf>
    <xf borderId="8" fillId="2" fontId="7" numFmtId="0" xfId="0" applyAlignment="1" applyBorder="1" applyFont="1">
      <alignment horizontal="right"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cols>
    <col customWidth="1" min="1" max="1" width="4.13"/>
  </cols>
  <sheetData>
    <row r="1">
      <c r="B1" s="1" t="s">
        <v>0</v>
      </c>
      <c r="C1" s="2"/>
      <c r="D1" s="2"/>
      <c r="E1" s="2"/>
      <c r="F1" s="2"/>
      <c r="G1" s="2"/>
      <c r="H1" s="3"/>
    </row>
    <row r="2">
      <c r="B2" s="4" t="s">
        <v>1</v>
      </c>
      <c r="H2" s="5"/>
    </row>
    <row r="3">
      <c r="B3" s="4" t="s">
        <v>2</v>
      </c>
      <c r="H3" s="5"/>
    </row>
    <row r="4">
      <c r="B4" s="6" t="s">
        <v>3</v>
      </c>
      <c r="C4" s="7"/>
      <c r="D4" s="7"/>
      <c r="E4" s="7"/>
      <c r="F4" s="7"/>
      <c r="G4" s="7"/>
      <c r="H4" s="8"/>
    </row>
    <row r="5">
      <c r="B5" s="9" t="s">
        <v>4</v>
      </c>
    </row>
    <row r="6">
      <c r="B6" s="10" t="s">
        <v>5</v>
      </c>
      <c r="C6" s="11"/>
      <c r="D6" s="11"/>
      <c r="E6" s="11"/>
      <c r="F6" s="11"/>
      <c r="G6" s="11"/>
      <c r="H6" s="11"/>
    </row>
    <row r="7">
      <c r="B7" s="12" t="s">
        <v>6</v>
      </c>
      <c r="C7" s="12" t="s">
        <v>7</v>
      </c>
      <c r="D7" s="12" t="s">
        <v>8</v>
      </c>
      <c r="E7" s="13" t="s">
        <v>9</v>
      </c>
      <c r="F7" s="7"/>
      <c r="G7" s="7"/>
      <c r="H7" s="8"/>
    </row>
    <row r="8">
      <c r="B8" s="14"/>
      <c r="C8" s="14"/>
      <c r="D8" s="14"/>
      <c r="E8" s="15" t="s">
        <v>10</v>
      </c>
      <c r="F8" s="15" t="s">
        <v>11</v>
      </c>
      <c r="G8" s="15" t="s">
        <v>12</v>
      </c>
      <c r="H8" s="15" t="s">
        <v>13</v>
      </c>
    </row>
    <row r="9">
      <c r="B9" s="16"/>
      <c r="C9" s="17"/>
      <c r="D9" s="18">
        <v>13.0</v>
      </c>
      <c r="E9" s="19">
        <v>723.0</v>
      </c>
      <c r="F9" s="19">
        <v>31.0</v>
      </c>
      <c r="G9" s="19">
        <v>1.0</v>
      </c>
      <c r="H9" s="20">
        <f t="shared" ref="H9:H21" si="1">E9+F9+G9</f>
        <v>755</v>
      </c>
    </row>
    <row r="10">
      <c r="B10" s="21" t="s">
        <v>14</v>
      </c>
      <c r="C10" s="22" t="s">
        <v>15</v>
      </c>
      <c r="D10" s="18">
        <v>12.0</v>
      </c>
      <c r="E10" s="19">
        <v>64.0</v>
      </c>
      <c r="F10" s="19">
        <v>0.0</v>
      </c>
      <c r="G10" s="19">
        <v>0.0</v>
      </c>
      <c r="H10" s="20">
        <f t="shared" si="1"/>
        <v>64</v>
      </c>
    </row>
    <row r="11">
      <c r="B11" s="21" t="s">
        <v>16</v>
      </c>
      <c r="C11" s="23"/>
      <c r="D11" s="18">
        <v>11.0</v>
      </c>
      <c r="E11" s="19">
        <v>22.0</v>
      </c>
      <c r="F11" s="19">
        <v>1.0</v>
      </c>
      <c r="G11" s="19">
        <v>0.0</v>
      </c>
      <c r="H11" s="20">
        <f t="shared" si="1"/>
        <v>23</v>
      </c>
    </row>
    <row r="12">
      <c r="B12" s="21" t="s">
        <v>14</v>
      </c>
      <c r="C12" s="17"/>
      <c r="D12" s="18">
        <v>10.0</v>
      </c>
      <c r="E12" s="19">
        <v>42.0</v>
      </c>
      <c r="F12" s="19">
        <v>3.0</v>
      </c>
      <c r="G12" s="19">
        <v>0.0</v>
      </c>
      <c r="H12" s="20">
        <f t="shared" si="1"/>
        <v>45</v>
      </c>
    </row>
    <row r="13">
      <c r="B13" s="21" t="s">
        <v>17</v>
      </c>
      <c r="C13" s="17"/>
      <c r="D13" s="18">
        <v>9.0</v>
      </c>
      <c r="E13" s="19">
        <v>14.0</v>
      </c>
      <c r="F13" s="19">
        <v>1.0</v>
      </c>
      <c r="G13" s="19">
        <v>1.0</v>
      </c>
      <c r="H13" s="20">
        <f t="shared" si="1"/>
        <v>16</v>
      </c>
    </row>
    <row r="14">
      <c r="B14" s="21" t="s">
        <v>18</v>
      </c>
      <c r="C14" s="22" t="s">
        <v>19</v>
      </c>
      <c r="D14" s="18">
        <v>8.0</v>
      </c>
      <c r="E14" s="19">
        <v>7.0</v>
      </c>
      <c r="F14" s="19">
        <v>0.0</v>
      </c>
      <c r="G14" s="19">
        <v>0.0</v>
      </c>
      <c r="H14" s="20">
        <f t="shared" si="1"/>
        <v>7</v>
      </c>
    </row>
    <row r="15">
      <c r="B15" s="21" t="s">
        <v>20</v>
      </c>
      <c r="C15" s="17"/>
      <c r="D15" s="18">
        <v>7.0</v>
      </c>
      <c r="E15" s="19">
        <v>2.0</v>
      </c>
      <c r="F15" s="19">
        <v>1.0</v>
      </c>
      <c r="G15" s="19">
        <v>0.0</v>
      </c>
      <c r="H15" s="20">
        <f t="shared" si="1"/>
        <v>3</v>
      </c>
    </row>
    <row r="16">
      <c r="B16" s="21" t="s">
        <v>21</v>
      </c>
      <c r="C16" s="23"/>
      <c r="D16" s="18">
        <v>6.0</v>
      </c>
      <c r="E16" s="19">
        <v>1.0</v>
      </c>
      <c r="F16" s="19">
        <v>0.0</v>
      </c>
      <c r="G16" s="19">
        <v>0.0</v>
      </c>
      <c r="H16" s="20">
        <f t="shared" si="1"/>
        <v>1</v>
      </c>
    </row>
    <row r="17">
      <c r="B17" s="21" t="s">
        <v>14</v>
      </c>
      <c r="C17" s="17"/>
      <c r="D17" s="18">
        <v>5.0</v>
      </c>
      <c r="E17" s="19">
        <v>33.0</v>
      </c>
      <c r="F17" s="19">
        <v>1.0</v>
      </c>
      <c r="G17" s="19">
        <v>0.0</v>
      </c>
      <c r="H17" s="20">
        <f t="shared" si="1"/>
        <v>34</v>
      </c>
    </row>
    <row r="18">
      <c r="B18" s="16"/>
      <c r="C18" s="17"/>
      <c r="D18" s="18">
        <v>4.0</v>
      </c>
      <c r="E18" s="19">
        <v>95.0</v>
      </c>
      <c r="F18" s="19">
        <v>15.0</v>
      </c>
      <c r="G18" s="19">
        <v>0.0</v>
      </c>
      <c r="H18" s="20">
        <f t="shared" si="1"/>
        <v>110</v>
      </c>
    </row>
    <row r="19">
      <c r="B19" s="16"/>
      <c r="C19" s="22" t="s">
        <v>14</v>
      </c>
      <c r="D19" s="18">
        <v>3.0</v>
      </c>
      <c r="E19" s="19">
        <v>30.0</v>
      </c>
      <c r="F19" s="19">
        <v>4.0</v>
      </c>
      <c r="G19" s="19">
        <v>0.0</v>
      </c>
      <c r="H19" s="20">
        <f t="shared" si="1"/>
        <v>34</v>
      </c>
    </row>
    <row r="20">
      <c r="B20" s="16"/>
      <c r="C20" s="17"/>
      <c r="D20" s="18">
        <v>2.0</v>
      </c>
      <c r="E20" s="19">
        <v>29.0</v>
      </c>
      <c r="F20" s="19">
        <v>2.0</v>
      </c>
      <c r="G20" s="19">
        <v>0.0</v>
      </c>
      <c r="H20" s="20">
        <f t="shared" si="1"/>
        <v>31</v>
      </c>
    </row>
    <row r="21">
      <c r="B21" s="24"/>
      <c r="C21" s="23"/>
      <c r="D21" s="18">
        <v>1.0</v>
      </c>
      <c r="E21" s="19">
        <v>12.0</v>
      </c>
      <c r="F21" s="19">
        <v>0.0</v>
      </c>
      <c r="G21" s="19">
        <v>0.0</v>
      </c>
      <c r="H21" s="20">
        <f t="shared" si="1"/>
        <v>12</v>
      </c>
    </row>
    <row r="22">
      <c r="B22" s="25" t="s">
        <v>22</v>
      </c>
      <c r="C22" s="26"/>
      <c r="D22" s="27"/>
      <c r="E22" s="20">
        <f t="shared" ref="E22:H22" si="2">SUM(E9:E21)</f>
        <v>1074</v>
      </c>
      <c r="F22" s="20">
        <f t="shared" si="2"/>
        <v>59</v>
      </c>
      <c r="G22" s="20">
        <f t="shared" si="2"/>
        <v>2</v>
      </c>
      <c r="H22" s="20">
        <f t="shared" si="2"/>
        <v>1135</v>
      </c>
      <c r="J22" s="28"/>
    </row>
    <row r="23">
      <c r="B23" s="16"/>
      <c r="C23" s="29"/>
      <c r="D23" s="18">
        <v>13.0</v>
      </c>
      <c r="E23" s="19">
        <v>1279.0</v>
      </c>
      <c r="F23" s="19">
        <v>38.0</v>
      </c>
      <c r="G23" s="19">
        <v>4.0</v>
      </c>
      <c r="H23" s="20">
        <f t="shared" ref="H23:H35" si="3">E23+F23+G23</f>
        <v>1321</v>
      </c>
      <c r="J23" s="28"/>
    </row>
    <row r="24">
      <c r="B24" s="16"/>
      <c r="C24" s="30" t="s">
        <v>15</v>
      </c>
      <c r="D24" s="18">
        <v>12.0</v>
      </c>
      <c r="E24" s="19">
        <v>102.0</v>
      </c>
      <c r="F24" s="19">
        <v>3.0</v>
      </c>
      <c r="G24" s="19">
        <v>0.0</v>
      </c>
      <c r="H24" s="20">
        <f t="shared" si="3"/>
        <v>105</v>
      </c>
    </row>
    <row r="25">
      <c r="B25" s="21" t="s">
        <v>21</v>
      </c>
      <c r="C25" s="27"/>
      <c r="D25" s="18">
        <v>11.0</v>
      </c>
      <c r="E25" s="19">
        <v>90.0</v>
      </c>
      <c r="F25" s="19">
        <v>9.0</v>
      </c>
      <c r="G25" s="19">
        <v>1.0</v>
      </c>
      <c r="H25" s="20">
        <f t="shared" si="3"/>
        <v>100</v>
      </c>
    </row>
    <row r="26">
      <c r="B26" s="21" t="s">
        <v>23</v>
      </c>
      <c r="C26" s="29"/>
      <c r="D26" s="18">
        <v>10.0</v>
      </c>
      <c r="E26" s="19">
        <v>67.0</v>
      </c>
      <c r="F26" s="19">
        <v>1.0</v>
      </c>
      <c r="G26" s="19">
        <v>0.0</v>
      </c>
      <c r="H26" s="20">
        <f t="shared" si="3"/>
        <v>68</v>
      </c>
    </row>
    <row r="27">
      <c r="B27" s="21" t="s">
        <v>15</v>
      </c>
      <c r="C27" s="29"/>
      <c r="D27" s="18">
        <v>9.0</v>
      </c>
      <c r="E27" s="19">
        <v>44.0</v>
      </c>
      <c r="F27" s="19">
        <v>2.0</v>
      </c>
      <c r="G27" s="19">
        <v>0.0</v>
      </c>
      <c r="H27" s="20">
        <f t="shared" si="3"/>
        <v>46</v>
      </c>
    </row>
    <row r="28">
      <c r="B28" s="21" t="s">
        <v>16</v>
      </c>
      <c r="C28" s="30" t="s">
        <v>19</v>
      </c>
      <c r="D28" s="18">
        <v>8.0</v>
      </c>
      <c r="E28" s="19">
        <v>14.0</v>
      </c>
      <c r="F28" s="19">
        <v>0.0</v>
      </c>
      <c r="G28" s="19">
        <v>0.0</v>
      </c>
      <c r="H28" s="20">
        <f t="shared" si="3"/>
        <v>14</v>
      </c>
    </row>
    <row r="29">
      <c r="B29" s="21" t="s">
        <v>18</v>
      </c>
      <c r="C29" s="29"/>
      <c r="D29" s="18">
        <v>7.0</v>
      </c>
      <c r="E29" s="19">
        <v>2.0</v>
      </c>
      <c r="F29" s="19">
        <v>0.0</v>
      </c>
      <c r="G29" s="19">
        <v>0.0</v>
      </c>
      <c r="H29" s="20">
        <f t="shared" si="3"/>
        <v>2</v>
      </c>
    </row>
    <row r="30">
      <c r="B30" s="21" t="s">
        <v>15</v>
      </c>
      <c r="C30" s="27"/>
      <c r="D30" s="18">
        <v>6.0</v>
      </c>
      <c r="E30" s="19">
        <v>1.0</v>
      </c>
      <c r="F30" s="19">
        <v>0.0</v>
      </c>
      <c r="G30" s="19">
        <v>0.0</v>
      </c>
      <c r="H30" s="20">
        <f t="shared" si="3"/>
        <v>1</v>
      </c>
    </row>
    <row r="31">
      <c r="B31" s="21" t="s">
        <v>24</v>
      </c>
      <c r="C31" s="29"/>
      <c r="D31" s="18">
        <v>5.0</v>
      </c>
      <c r="E31" s="19">
        <v>19.0</v>
      </c>
      <c r="F31" s="19">
        <v>0.0</v>
      </c>
      <c r="G31" s="19">
        <v>0.0</v>
      </c>
      <c r="H31" s="20">
        <f t="shared" si="3"/>
        <v>19</v>
      </c>
    </row>
    <row r="32">
      <c r="B32" s="16"/>
      <c r="C32" s="29"/>
      <c r="D32" s="18">
        <v>4.0</v>
      </c>
      <c r="E32" s="19">
        <v>60.0</v>
      </c>
      <c r="F32" s="19">
        <v>4.0</v>
      </c>
      <c r="G32" s="19">
        <v>0.0</v>
      </c>
      <c r="H32" s="20">
        <f t="shared" si="3"/>
        <v>64</v>
      </c>
    </row>
    <row r="33">
      <c r="B33" s="16"/>
      <c r="C33" s="30" t="s">
        <v>14</v>
      </c>
      <c r="D33" s="18">
        <v>3.0</v>
      </c>
      <c r="E33" s="19">
        <v>77.0</v>
      </c>
      <c r="F33" s="19">
        <v>3.0</v>
      </c>
      <c r="G33" s="19">
        <v>0.0</v>
      </c>
      <c r="H33" s="20">
        <f t="shared" si="3"/>
        <v>80</v>
      </c>
    </row>
    <row r="34">
      <c r="B34" s="16"/>
      <c r="C34" s="29"/>
      <c r="D34" s="18">
        <v>2.0</v>
      </c>
      <c r="E34" s="19">
        <v>57.0</v>
      </c>
      <c r="F34" s="19">
        <v>1.0</v>
      </c>
      <c r="G34" s="19">
        <v>0.0</v>
      </c>
      <c r="H34" s="20">
        <f t="shared" si="3"/>
        <v>58</v>
      </c>
    </row>
    <row r="35">
      <c r="B35" s="24"/>
      <c r="C35" s="27"/>
      <c r="D35" s="18">
        <v>1.0</v>
      </c>
      <c r="E35" s="19">
        <v>14.0</v>
      </c>
      <c r="F35" s="19">
        <v>0.0</v>
      </c>
      <c r="G35" s="19">
        <v>0.0</v>
      </c>
      <c r="H35" s="20">
        <f t="shared" si="3"/>
        <v>14</v>
      </c>
    </row>
    <row r="36">
      <c r="B36" s="25" t="s">
        <v>25</v>
      </c>
      <c r="C36" s="26"/>
      <c r="D36" s="27"/>
      <c r="E36" s="20">
        <f t="shared" ref="E36:H36" si="4">SUM(E23:E35)</f>
        <v>1826</v>
      </c>
      <c r="F36" s="20">
        <f t="shared" si="4"/>
        <v>61</v>
      </c>
      <c r="G36" s="20">
        <f t="shared" si="4"/>
        <v>5</v>
      </c>
      <c r="H36" s="20">
        <f t="shared" si="4"/>
        <v>1892</v>
      </c>
      <c r="J36" s="28"/>
    </row>
    <row r="37">
      <c r="B37" s="16"/>
      <c r="C37" s="29"/>
      <c r="D37" s="18">
        <v>13.0</v>
      </c>
      <c r="E37" s="19">
        <v>1.0</v>
      </c>
      <c r="F37" s="19">
        <v>0.0</v>
      </c>
      <c r="G37" s="19">
        <v>0.0</v>
      </c>
      <c r="H37" s="20">
        <f t="shared" ref="H37:H49" si="5">E37+F37+G37</f>
        <v>1</v>
      </c>
    </row>
    <row r="38">
      <c r="B38" s="21" t="s">
        <v>14</v>
      </c>
      <c r="C38" s="30" t="s">
        <v>15</v>
      </c>
      <c r="D38" s="18">
        <v>12.0</v>
      </c>
      <c r="E38" s="19">
        <v>0.0</v>
      </c>
      <c r="F38" s="19">
        <v>0.0</v>
      </c>
      <c r="G38" s="19">
        <v>0.0</v>
      </c>
      <c r="H38" s="20">
        <f t="shared" si="5"/>
        <v>0</v>
      </c>
    </row>
    <row r="39">
      <c r="B39" s="21" t="s">
        <v>26</v>
      </c>
      <c r="C39" s="27"/>
      <c r="D39" s="18">
        <v>11.0</v>
      </c>
      <c r="E39" s="19">
        <v>0.0</v>
      </c>
      <c r="F39" s="19">
        <v>0.0</v>
      </c>
      <c r="G39" s="19">
        <v>0.0</v>
      </c>
      <c r="H39" s="20">
        <f t="shared" si="5"/>
        <v>0</v>
      </c>
    </row>
    <row r="40">
      <c r="B40" s="21" t="s">
        <v>27</v>
      </c>
      <c r="C40" s="29"/>
      <c r="D40" s="18">
        <v>10.0</v>
      </c>
      <c r="E40" s="19">
        <v>0.0</v>
      </c>
      <c r="F40" s="19">
        <v>0.0</v>
      </c>
      <c r="G40" s="19">
        <v>0.0</v>
      </c>
      <c r="H40" s="20">
        <f t="shared" si="5"/>
        <v>0</v>
      </c>
    </row>
    <row r="41">
      <c r="B41" s="21" t="s">
        <v>18</v>
      </c>
      <c r="C41" s="29"/>
      <c r="D41" s="18">
        <v>9.0</v>
      </c>
      <c r="E41" s="19">
        <v>0.0</v>
      </c>
      <c r="F41" s="19">
        <v>0.0</v>
      </c>
      <c r="G41" s="19">
        <v>0.0</v>
      </c>
      <c r="H41" s="20">
        <f t="shared" si="5"/>
        <v>0</v>
      </c>
    </row>
    <row r="42">
      <c r="B42" s="21" t="s">
        <v>17</v>
      </c>
      <c r="C42" s="30" t="s">
        <v>19</v>
      </c>
      <c r="D42" s="18">
        <v>8.0</v>
      </c>
      <c r="E42" s="19">
        <v>0.0</v>
      </c>
      <c r="F42" s="19">
        <v>0.0</v>
      </c>
      <c r="G42" s="19">
        <v>0.0</v>
      </c>
      <c r="H42" s="20">
        <f t="shared" si="5"/>
        <v>0</v>
      </c>
    </row>
    <row r="43">
      <c r="B43" s="21" t="s">
        <v>18</v>
      </c>
      <c r="C43" s="29"/>
      <c r="D43" s="18">
        <v>7.0</v>
      </c>
      <c r="E43" s="19">
        <v>0.0</v>
      </c>
      <c r="F43" s="19">
        <v>0.0</v>
      </c>
      <c r="G43" s="19">
        <v>0.0</v>
      </c>
      <c r="H43" s="20">
        <f t="shared" si="5"/>
        <v>0</v>
      </c>
    </row>
    <row r="44">
      <c r="B44" s="21" t="s">
        <v>14</v>
      </c>
      <c r="C44" s="27"/>
      <c r="D44" s="18">
        <v>6.0</v>
      </c>
      <c r="E44" s="19">
        <v>0.0</v>
      </c>
      <c r="F44" s="19">
        <v>0.0</v>
      </c>
      <c r="G44" s="19">
        <v>0.0</v>
      </c>
      <c r="H44" s="20">
        <f t="shared" si="5"/>
        <v>0</v>
      </c>
    </row>
    <row r="45">
      <c r="B45" s="21" t="s">
        <v>28</v>
      </c>
      <c r="C45" s="29"/>
      <c r="D45" s="18">
        <v>5.0</v>
      </c>
      <c r="E45" s="19">
        <v>0.0</v>
      </c>
      <c r="F45" s="19">
        <v>0.0</v>
      </c>
      <c r="G45" s="19">
        <v>0.0</v>
      </c>
      <c r="H45" s="20">
        <f t="shared" si="5"/>
        <v>0</v>
      </c>
    </row>
    <row r="46">
      <c r="B46" s="16"/>
      <c r="C46" s="29"/>
      <c r="D46" s="18">
        <v>4.0</v>
      </c>
      <c r="E46" s="19">
        <v>0.0</v>
      </c>
      <c r="F46" s="19">
        <v>0.0</v>
      </c>
      <c r="G46" s="19">
        <v>0.0</v>
      </c>
      <c r="H46" s="20">
        <f t="shared" si="5"/>
        <v>0</v>
      </c>
    </row>
    <row r="47">
      <c r="B47" s="16"/>
      <c r="C47" s="30" t="s">
        <v>14</v>
      </c>
      <c r="D47" s="18">
        <v>3.0</v>
      </c>
      <c r="E47" s="19">
        <v>0.0</v>
      </c>
      <c r="F47" s="19">
        <v>0.0</v>
      </c>
      <c r="G47" s="19">
        <v>0.0</v>
      </c>
      <c r="H47" s="20">
        <f t="shared" si="5"/>
        <v>0</v>
      </c>
    </row>
    <row r="48">
      <c r="B48" s="16"/>
      <c r="C48" s="29"/>
      <c r="D48" s="18">
        <v>2.0</v>
      </c>
      <c r="E48" s="19">
        <v>0.0</v>
      </c>
      <c r="F48" s="19">
        <v>0.0</v>
      </c>
      <c r="G48" s="19">
        <v>0.0</v>
      </c>
      <c r="H48" s="20">
        <f t="shared" si="5"/>
        <v>0</v>
      </c>
    </row>
    <row r="49">
      <c r="B49" s="24"/>
      <c r="C49" s="27"/>
      <c r="D49" s="18">
        <v>1.0</v>
      </c>
      <c r="E49" s="19">
        <v>0.0</v>
      </c>
      <c r="F49" s="19">
        <v>0.0</v>
      </c>
      <c r="G49" s="19">
        <v>0.0</v>
      </c>
      <c r="H49" s="20">
        <f t="shared" si="5"/>
        <v>0</v>
      </c>
    </row>
    <row r="50">
      <c r="B50" s="31" t="s">
        <v>29</v>
      </c>
      <c r="C50" s="27"/>
      <c r="D50" s="27"/>
      <c r="E50" s="20">
        <f t="shared" ref="E50:H50" si="6">SUM(E37:E49)</f>
        <v>1</v>
      </c>
      <c r="F50" s="20">
        <f t="shared" si="6"/>
        <v>0</v>
      </c>
      <c r="G50" s="20">
        <f t="shared" si="6"/>
        <v>0</v>
      </c>
      <c r="H50" s="20">
        <f t="shared" si="6"/>
        <v>1</v>
      </c>
    </row>
    <row r="51">
      <c r="B51" s="32" t="s">
        <v>30</v>
      </c>
      <c r="C51" s="27"/>
      <c r="D51" s="27"/>
      <c r="E51" s="33">
        <f t="shared" ref="E51:H51" si="7">SUM(E22,E36,E50)</f>
        <v>2901</v>
      </c>
      <c r="F51" s="33">
        <f t="shared" si="7"/>
        <v>120</v>
      </c>
      <c r="G51" s="33">
        <f t="shared" si="7"/>
        <v>7</v>
      </c>
      <c r="H51" s="33">
        <f t="shared" si="7"/>
        <v>3028</v>
      </c>
    </row>
  </sheetData>
  <mergeCells count="9">
    <mergeCell ref="D7:D8"/>
    <mergeCell ref="E7:H7"/>
    <mergeCell ref="B1:H1"/>
    <mergeCell ref="B2:H2"/>
    <mergeCell ref="B3:H3"/>
    <mergeCell ref="B4:H4"/>
    <mergeCell ref="B5:H5"/>
    <mergeCell ref="B7:B8"/>
    <mergeCell ref="C7:C8"/>
  </mergeCells>
  <dataValidations>
    <dataValidation type="decimal" operator="greaterThanOrEqual" allowBlank="1" showErrorMessage="1" sqref="E9:G21 E23:G35 E37:G49">
      <formula1>0.0</formula1>
    </dataValidation>
  </dataValidations>
  <printOptions horizontalCentered="1"/>
  <pageMargins bottom="0.75" footer="0.0" header="0.0" left="0.7" right="0.7" top="0.75"/>
  <pageSetup paperSize="9" orientation="portrait" pageOrder="overThenDown"/>
  <drawing r:id="rId1"/>
</worksheet>
</file>