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IV h" sheetId="1" r:id="rId4"/>
  </sheets>
  <definedNames/>
  <calcPr/>
  <extLst>
    <ext uri="GoogleSheetsCustomDataVersion2">
      <go:sheetsCustomData xmlns:go="http://customooxmlschemas.google.com/" r:id="rId5" roundtripDataChecksum="Csvi3s58I8rX/1vzUL9sPmHht/9iehtMR/Ed2iC2uGw="/>
    </ext>
  </extLst>
</workbook>
</file>

<file path=xl/sharedStrings.xml><?xml version="1.0" encoding="utf-8"?>
<sst xmlns="http://schemas.openxmlformats.org/spreadsheetml/2006/main" count="52" uniqueCount="42">
  <si>
    <t>PODER JUDICIÁRIO</t>
  </si>
  <si>
    <t xml:space="preserve">TRIBUNAL REGIONAL DO TRABALHO DA </t>
  </si>
  <si>
    <t>UNIDADE:</t>
  </si>
  <si>
    <t>SECRETARIA DE GESTÃO DE PESSOAS</t>
  </si>
  <si>
    <t>Data de referência:</t>
  </si>
  <si>
    <t xml:space="preserve"> RESOLUÇÃO 102 CNJ - ANEXO IV- QUANTITATIVO DE CARGOS E FUNÇÕES</t>
  </si>
  <si>
    <t>h) Quantitativos de beneficiários e dependentes de benefícios assistenciais</t>
  </si>
  <si>
    <t>UNIDADE ORÇAMENTÁRIA</t>
  </si>
  <si>
    <t>QUANTIDADE</t>
  </si>
  <si>
    <t>AUXÍLIO- 
ALIMENTAÇÃO</t>
  </si>
  <si>
    <t>ASSISTÊNCIA 
PRÉ-ESCOLAR</t>
  </si>
  <si>
    <t>AUXÍLIO-
TRANSPORTE</t>
  </si>
  <si>
    <t>EXAMES 
PERIÓDICOS</t>
  </si>
  <si>
    <t>ASSISTÊNCIA MÉDICA E ODONTOLÓGICA - SERVIDORES</t>
  </si>
  <si>
    <t>ASSISTÊNCIA MÉDICA E ODONTOLÓGICA - MAGISTRADOS</t>
  </si>
  <si>
    <t>CÓDIGO</t>
  </si>
  <si>
    <t>DESCRIÇÃO</t>
  </si>
  <si>
    <t>TITULARES</t>
  </si>
  <si>
    <t>DEPENDENTES</t>
  </si>
  <si>
    <t>TOTAL</t>
  </si>
  <si>
    <t>TOTAL (SERVIDORES + MAGISTRADOS)</t>
  </si>
  <si>
    <t>TRT 15ª REGIÃO</t>
  </si>
  <si>
    <r>
      <rPr>
        <rFont val="Arial"/>
        <color theme="1"/>
        <sz val="9.0"/>
      </rPr>
      <t xml:space="preserve"> Descrição do ato legal que define os valores unitários (</t>
    </r>
    <r>
      <rPr>
        <rFont val="Arial"/>
        <i/>
        <color theme="1"/>
        <sz val="9.0"/>
      </rPr>
      <t>per capita</t>
    </r>
    <r>
      <rPr>
        <rFont val="Arial"/>
        <color theme="1"/>
        <sz val="9.0"/>
      </rPr>
      <t>) dos benefícios assistenciais:</t>
    </r>
  </si>
  <si>
    <t>BENEFÍCIO</t>
  </si>
  <si>
    <t xml:space="preserve">VALOR PER CAPITA (R$)            </t>
  </si>
  <si>
    <t>DESCRIÇÃO DA LEGISLAÇÃO</t>
  </si>
  <si>
    <t>AUXÍLIO-ALIMENTAÇÃO</t>
  </si>
  <si>
    <t>PORTARIA CONJUNTA CNJ Nº 1/2026</t>
  </si>
  <si>
    <t>ASSISTÊNCIA PRÉ-ESCOLAR</t>
  </si>
  <si>
    <t>AUXÍLIO-TRANSPORTE</t>
  </si>
  <si>
    <t>PORTARIA GP Nº 10/2018 - TRT 15ª Região</t>
  </si>
  <si>
    <t>EXAMES PERIÓDICOS</t>
  </si>
  <si>
    <t>ASSISTÊNCIA MÉDICA E ODONTOLÓGICA SERVIDOR - PARTICIPAÇÃO UNIÃO</t>
  </si>
  <si>
    <t>ATO CSJT.GP.SG N.º 70, DE 26 DE JUNHO DE 2026.</t>
  </si>
  <si>
    <t>ASSISTÊNCIA MÉDICA E ODONTOLÓGICA DESEMBARGADOR COM ATÉ 50 ANOS - PARTICIPAÇÃO UNIÃO (5% DO SUBSÍDIO DO CARGO)</t>
  </si>
  <si>
    <t>ATO CSJT.GP.SG N.º 71, DE 26 DE JUNHO DE 2026.</t>
  </si>
  <si>
    <t>ASSISTÊNCIA MÉDICA E ODONTOLÓGICA DESEMBARGADOR COM IDADE SUPERIOR A 50 ANOS  - PARTICIPAÇÃO UNIÃO (6,5% DO SUBSÍDIO DO CARGO)</t>
  </si>
  <si>
    <t>ASSISTÊNCIA MÉDICA E ODONTOLÓGICA JUIZ TITULAR DE VARA DO TRABALHO COM ATÉ 50 ANOS - PARTICIPAÇÃO UNIÃO (5% DO SUBSÍDIO DO CARGO)</t>
  </si>
  <si>
    <t>ASSISTÊNCIA MÉDICA E ODONTOLÓGICA JUIZ TITULAR DE VARA DO TRABALHO COM IDADE SUPERIOR A  50 ANOS - PARTICIPAÇÃO UNIÃO (6,5% DO SUBSÍDIO DO CARGO)</t>
  </si>
  <si>
    <t>ASSISTÊNCIA MÉDICA E ODONTOLÓGICA JUIZ DO TRABALHO SUBSTITUTO COM ATÉ  50 ANOS - PARTICIPAÇÃO UNIÃO (5% DO SUBSÍDIO DO CARGO)</t>
  </si>
  <si>
    <t>ASSISTÊNCIA MÉDICA E ODONTOLÓGICA JUIZ DO TRABALHO SUBSTITUTO COM IDADE SUPERIOR A  50 ANOS - PARTICIPAÇÃO UNIÃO (6,5% DO SUBSÍDIO DO CARGO)</t>
  </si>
  <si>
    <t>Observação: Este anexo é facultativo para os tribunais de justiça dos Estados.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</si>
</sst>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d/MM/yyyy"/>
    <numFmt numFmtId="165" formatCode="_-* #,##0_-;\-* #,##0_-;_-* \-??_-;_-@"/>
    <numFmt numFmtId="166" formatCode="[$R$ -416]#,##0.00"/>
  </numFmts>
  <fonts count="8">
    <font>
      <sz val="11.0"/>
      <color theme="1"/>
      <name val="Calibri"/>
      <scheme val="minor"/>
    </font>
    <font>
      <sz val="11.0"/>
      <color theme="1"/>
      <name val="Calibri"/>
    </font>
    <font>
      <b/>
      <sz val="9.0"/>
      <color theme="1"/>
      <name val="Arial"/>
    </font>
    <font>
      <b/>
      <sz val="11.0"/>
      <color theme="1"/>
      <name val="Calibri"/>
    </font>
    <font>
      <sz val="9.0"/>
      <color theme="1"/>
      <name val="Arial"/>
    </font>
    <font/>
    <font>
      <sz val="11.0"/>
      <color theme="1"/>
      <name val="Times New Roman"/>
    </font>
    <font>
      <b/>
      <sz val="10.0"/>
      <color theme="1"/>
      <name val="Times New Roman"/>
    </font>
  </fonts>
  <fills count="5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8">
    <border/>
    <border>
      <left style="thin">
        <color rgb="FF000000"/>
      </left>
      <right/>
      <top style="thin">
        <color rgb="FF000000"/>
      </top>
      <bottom/>
    </border>
    <border>
      <left/>
      <right/>
      <top style="thin">
        <color rgb="FF000000"/>
      </top>
      <bottom/>
    </border>
    <border>
      <left/>
      <right/>
      <top/>
      <bottom/>
    </border>
    <border>
      <left style="thin">
        <color rgb="FF000000"/>
      </left>
      <right/>
      <top/>
      <bottom/>
    </border>
    <border>
      <left style="thin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5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Border="1" applyFill="1" applyFont="1"/>
    <xf borderId="2" fillId="2" fontId="2" numFmtId="0" xfId="0" applyBorder="1" applyFill="1" applyFont="1"/>
    <xf borderId="2" fillId="2" fontId="3" numFmtId="0" xfId="0" applyBorder="1" applyFill="1" applyFont="1"/>
    <xf borderId="3" fillId="2" fontId="3" numFmtId="0" xfId="0" applyBorder="1" applyFill="1" applyFont="1"/>
    <xf borderId="0" fillId="0" fontId="3" numFmtId="0" xfId="0" applyFont="1"/>
    <xf borderId="4" fillId="2" fontId="2" numFmtId="0" xfId="0" applyBorder="1" applyFill="1" applyFont="1"/>
    <xf borderId="3" fillId="2" fontId="2" numFmtId="0" xfId="0" applyBorder="1" applyFill="1" applyFont="1"/>
    <xf borderId="3" fillId="3" fontId="3" numFmtId="0" xfId="0" applyBorder="1" applyFill="1" applyFont="1"/>
    <xf borderId="0" fillId="0" fontId="2" numFmtId="0" xfId="0" applyAlignment="1" applyFont="1">
      <alignment horizontal="left"/>
    </xf>
    <xf borderId="3" fillId="2" fontId="1" numFmtId="0" xfId="0" applyBorder="1" applyFill="1" applyFont="1"/>
    <xf borderId="5" fillId="2" fontId="2" numFmtId="0" xfId="0" applyBorder="1" applyFill="1" applyFont="1"/>
    <xf borderId="6" fillId="2" fontId="2" numFmtId="0" xfId="0" applyBorder="1" applyFill="1" applyFont="1"/>
    <xf borderId="6" fillId="3" fontId="2" numFmtId="164" xfId="0" applyBorder="1" applyFill="1" applyFont="1" applyNumberFormat="1"/>
    <xf borderId="6" fillId="2" fontId="1" numFmtId="0" xfId="0" applyBorder="1" applyFill="1" applyFont="1"/>
    <xf borderId="6" fillId="2" fontId="3" numFmtId="0" xfId="0" applyBorder="1" applyFill="1" applyFont="1"/>
    <xf borderId="0" fillId="0" fontId="2" numFmtId="0" xfId="0" applyAlignment="1" applyFont="1">
      <alignment horizontal="center"/>
    </xf>
    <xf borderId="0" fillId="0" fontId="2" numFmtId="0" xfId="0" applyFont="1"/>
    <xf borderId="0" fillId="0" fontId="4" numFmtId="0" xfId="0" applyFont="1"/>
    <xf borderId="7" fillId="4" fontId="4" numFmtId="0" xfId="0" applyAlignment="1" applyBorder="1" applyFill="1" applyFont="1">
      <alignment horizontal="center" shrinkToFit="0" vertical="center" wrapText="1"/>
    </xf>
    <xf borderId="8" fillId="0" fontId="5" numFmtId="0" xfId="0" applyBorder="1" applyFont="1"/>
    <xf borderId="9" fillId="4" fontId="4" numFmtId="0" xfId="0" applyAlignment="1" applyBorder="1" applyFill="1" applyFont="1">
      <alignment horizontal="center" shrinkToFit="0" vertical="center" wrapText="1"/>
    </xf>
    <xf borderId="10" fillId="0" fontId="5" numFmtId="0" xfId="0" applyBorder="1" applyFont="1"/>
    <xf borderId="11" fillId="0" fontId="5" numFmtId="0" xfId="0" applyBorder="1" applyFont="1"/>
    <xf borderId="12" fillId="0" fontId="5" numFmtId="0" xfId="0" applyBorder="1" applyFont="1"/>
    <xf borderId="13" fillId="0" fontId="5" numFmtId="0" xfId="0" applyBorder="1" applyFont="1"/>
    <xf borderId="14" fillId="4" fontId="4" numFmtId="0" xfId="0" applyAlignment="1" applyBorder="1" applyFill="1" applyFont="1">
      <alignment horizontal="center" shrinkToFit="0" vertical="center" wrapText="1"/>
    </xf>
    <xf borderId="15" fillId="4" fontId="4" numFmtId="0" xfId="0" applyAlignment="1" applyBorder="1" applyFill="1" applyFont="1">
      <alignment shrinkToFit="0" vertical="center" wrapText="1"/>
    </xf>
    <xf borderId="16" fillId="4" fontId="4" numFmtId="0" xfId="0" applyAlignment="1" applyBorder="1" applyFill="1" applyFont="1">
      <alignment horizontal="center" shrinkToFit="0" vertical="center" wrapText="1"/>
    </xf>
    <xf borderId="17" fillId="0" fontId="5" numFmtId="0" xfId="0" applyBorder="1" applyFont="1"/>
    <xf borderId="13" fillId="0" fontId="1" numFmtId="49" xfId="0" applyAlignment="1" applyBorder="1" applyFont="1" applyNumberFormat="1">
      <alignment horizontal="center" vertical="bottom"/>
    </xf>
    <xf borderId="16" fillId="0" fontId="4" numFmtId="3" xfId="0" applyAlignment="1" applyBorder="1" applyFont="1" applyNumberFormat="1">
      <alignment horizontal="center" vertical="bottom"/>
    </xf>
    <xf borderId="16" fillId="0" fontId="6" numFmtId="3" xfId="0" applyAlignment="1" applyBorder="1" applyFont="1" applyNumberFormat="1">
      <alignment horizontal="right" shrinkToFit="0" vertical="bottom" wrapText="1"/>
    </xf>
    <xf borderId="16" fillId="0" fontId="6" numFmtId="0" xfId="0" applyAlignment="1" applyBorder="1" applyFont="1">
      <alignment horizontal="right" shrinkToFit="0" vertical="bottom" wrapText="1"/>
    </xf>
    <xf borderId="16" fillId="0" fontId="4" numFmtId="3" xfId="0" applyAlignment="1" applyBorder="1" applyFont="1" applyNumberFormat="1">
      <alignment horizontal="right" vertical="bottom"/>
    </xf>
    <xf borderId="16" fillId="0" fontId="1" numFmtId="3" xfId="0" applyAlignment="1" applyBorder="1" applyFont="1" applyNumberFormat="1">
      <alignment vertical="bottom"/>
    </xf>
    <xf borderId="16" fillId="0" fontId="4" numFmtId="165" xfId="0" applyAlignment="1" applyBorder="1" applyFont="1" applyNumberFormat="1">
      <alignment horizontal="center" shrinkToFit="0" vertical="bottom" wrapText="1"/>
    </xf>
    <xf borderId="16" fillId="4" fontId="7" numFmtId="165" xfId="0" applyAlignment="1" applyBorder="1" applyFill="1" applyFont="1" applyNumberFormat="1">
      <alignment shrinkToFit="0" vertical="center" wrapText="1"/>
    </xf>
    <xf borderId="16" fillId="0" fontId="1" numFmtId="49" xfId="0" applyAlignment="1" applyBorder="1" applyFont="1" applyNumberFormat="1">
      <alignment vertical="bottom"/>
    </xf>
    <xf borderId="16" fillId="0" fontId="1" numFmtId="0" xfId="0" applyAlignment="1" applyBorder="1" applyFont="1">
      <alignment vertical="bottom"/>
    </xf>
    <xf borderId="16" fillId="0" fontId="1" numFmtId="165" xfId="0" applyAlignment="1" applyBorder="1" applyFont="1" applyNumberFormat="1">
      <alignment vertical="bottom"/>
    </xf>
    <xf borderId="16" fillId="0" fontId="4" numFmtId="49" xfId="0" applyAlignment="1" applyBorder="1" applyFont="1" applyNumberFormat="1">
      <alignment horizontal="left" shrinkToFit="0" vertical="center" wrapText="1"/>
    </xf>
    <xf borderId="16" fillId="0" fontId="4" numFmtId="0" xfId="0" applyAlignment="1" applyBorder="1" applyFont="1">
      <alignment horizontal="left" shrinkToFit="0" vertical="center" wrapText="1"/>
    </xf>
    <xf borderId="16" fillId="0" fontId="4" numFmtId="165" xfId="0" applyAlignment="1" applyBorder="1" applyFont="1" applyNumberFormat="1">
      <alignment horizontal="center" shrinkToFit="0" vertical="center" wrapText="1"/>
    </xf>
    <xf borderId="16" fillId="4" fontId="2" numFmtId="165" xfId="0" applyAlignment="1" applyBorder="1" applyFill="1" applyFont="1" applyNumberFormat="1">
      <alignment horizontal="center" shrinkToFit="0" vertical="center" wrapText="1"/>
    </xf>
    <xf borderId="0" fillId="0" fontId="4" numFmtId="0" xfId="0" applyAlignment="1" applyFont="1">
      <alignment horizontal="left" shrinkToFit="0" vertical="center" wrapText="1"/>
    </xf>
    <xf borderId="9" fillId="2" fontId="4" numFmtId="0" xfId="0" applyAlignment="1" applyBorder="1" applyFill="1" applyFont="1">
      <alignment horizontal="left" shrinkToFit="0" vertical="center" wrapText="1"/>
    </xf>
    <xf borderId="13" fillId="0" fontId="1" numFmtId="166" xfId="0" applyAlignment="1" applyBorder="1" applyFont="1" applyNumberFormat="1">
      <alignment horizontal="right" vertical="bottom"/>
    </xf>
    <xf borderId="9" fillId="0" fontId="4" numFmtId="0" xfId="0" applyAlignment="1" applyBorder="1" applyFont="1">
      <alignment horizontal="center" shrinkToFit="0" vertical="bottom" wrapText="1"/>
    </xf>
    <xf borderId="16" fillId="0" fontId="1" numFmtId="2" xfId="0" applyAlignment="1" applyBorder="1" applyFont="1" applyNumberFormat="1">
      <alignment vertical="bottom"/>
    </xf>
    <xf borderId="9" fillId="0" fontId="1" numFmtId="0" xfId="0" applyAlignment="1" applyBorder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9.14"/>
    <col customWidth="1" min="2" max="2" width="64.0"/>
    <col customWidth="1" min="3" max="3" width="16.29"/>
    <col customWidth="1" min="4" max="4" width="21.71"/>
    <col customWidth="1" min="5" max="5" width="13.57"/>
    <col customWidth="1" min="6" max="6" width="14.86"/>
    <col customWidth="1" min="7" max="7" width="15.43"/>
    <col customWidth="1" min="8" max="8" width="14.14"/>
    <col customWidth="1" min="9" max="13" width="16.43"/>
    <col customWidth="1" min="14" max="14" width="14.0"/>
    <col customWidth="1" min="15" max="17" width="9.14"/>
    <col customWidth="1" min="18" max="26" width="8.71"/>
  </cols>
  <sheetData>
    <row r="1">
      <c r="A1" s="1"/>
      <c r="B1" s="2" t="s">
        <v>0</v>
      </c>
      <c r="C1" s="3"/>
      <c r="D1" s="3"/>
      <c r="E1" s="4"/>
      <c r="F1" s="5"/>
      <c r="G1" s="5"/>
      <c r="H1" s="5"/>
      <c r="I1" s="5"/>
      <c r="J1" s="5"/>
      <c r="K1" s="5"/>
      <c r="L1" s="5"/>
      <c r="M1" s="5"/>
      <c r="N1" s="5"/>
      <c r="O1" s="6"/>
      <c r="P1" s="6"/>
      <c r="Q1" s="6"/>
      <c r="R1" s="1"/>
      <c r="S1" s="1"/>
      <c r="T1" s="1"/>
      <c r="U1" s="1"/>
      <c r="V1" s="1"/>
      <c r="W1" s="1"/>
      <c r="X1" s="1"/>
      <c r="Y1" s="1"/>
      <c r="Z1" s="1"/>
    </row>
    <row r="2">
      <c r="A2" s="1"/>
      <c r="B2" s="7" t="s">
        <v>1</v>
      </c>
      <c r="C2" s="8"/>
      <c r="D2" s="9"/>
      <c r="E2" s="8"/>
      <c r="F2" s="5"/>
      <c r="G2" s="5"/>
      <c r="H2" s="5"/>
      <c r="I2" s="5"/>
      <c r="J2" s="5"/>
      <c r="K2" s="5"/>
      <c r="L2" s="5"/>
      <c r="M2" s="5"/>
      <c r="N2" s="5"/>
      <c r="O2" s="6"/>
      <c r="P2" s="6"/>
      <c r="Q2" s="6"/>
      <c r="R2" s="1"/>
      <c r="S2" s="1"/>
      <c r="T2" s="1"/>
      <c r="U2" s="1"/>
      <c r="V2" s="1"/>
      <c r="W2" s="1"/>
      <c r="X2" s="1"/>
      <c r="Y2" s="1"/>
      <c r="Z2" s="1"/>
    </row>
    <row r="3">
      <c r="A3" s="1"/>
      <c r="B3" s="7" t="s">
        <v>2</v>
      </c>
      <c r="C3" s="10" t="s">
        <v>3</v>
      </c>
      <c r="E3" s="11"/>
      <c r="F3" s="11"/>
      <c r="G3" s="5"/>
      <c r="H3" s="5"/>
      <c r="I3" s="5"/>
      <c r="J3" s="5"/>
      <c r="K3" s="5"/>
      <c r="L3" s="5"/>
      <c r="M3" s="5"/>
      <c r="N3" s="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"/>
      <c r="B4" s="12" t="s">
        <v>4</v>
      </c>
      <c r="C4" s="13"/>
      <c r="D4" s="14">
        <v>46265.0</v>
      </c>
      <c r="E4" s="15"/>
      <c r="F4" s="15"/>
      <c r="G4" s="16"/>
      <c r="H4" s="16"/>
      <c r="I4" s="16"/>
      <c r="J4" s="16"/>
      <c r="K4" s="16"/>
      <c r="L4" s="16"/>
      <c r="M4" s="16"/>
      <c r="N4" s="16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17" t="s">
        <v>5</v>
      </c>
      <c r="R5" s="1"/>
      <c r="S5" s="1"/>
      <c r="T5" s="1"/>
      <c r="U5" s="1"/>
      <c r="V5" s="1"/>
      <c r="W5" s="1"/>
      <c r="X5" s="1"/>
      <c r="Y5" s="1"/>
      <c r="Z5" s="1"/>
    </row>
    <row r="6" ht="13.5" customHeight="1">
      <c r="A6" s="1"/>
      <c r="B6" s="18" t="s">
        <v>6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30.75" customHeight="1">
      <c r="A7" s="1"/>
      <c r="B7" s="20" t="s">
        <v>7</v>
      </c>
      <c r="C7" s="21"/>
      <c r="D7" s="22" t="s">
        <v>8</v>
      </c>
      <c r="E7" s="23"/>
      <c r="F7" s="23"/>
      <c r="G7" s="23"/>
      <c r="H7" s="23"/>
      <c r="I7" s="23"/>
      <c r="J7" s="23"/>
      <c r="K7" s="23"/>
      <c r="L7" s="23"/>
      <c r="M7" s="23"/>
      <c r="N7" s="24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31.5" customHeight="1">
      <c r="A8" s="1"/>
      <c r="B8" s="25"/>
      <c r="C8" s="26"/>
      <c r="D8" s="27" t="s">
        <v>9</v>
      </c>
      <c r="E8" s="27" t="s">
        <v>10</v>
      </c>
      <c r="F8" s="27" t="s">
        <v>11</v>
      </c>
      <c r="G8" s="27" t="s">
        <v>12</v>
      </c>
      <c r="H8" s="22" t="s">
        <v>13</v>
      </c>
      <c r="I8" s="23"/>
      <c r="J8" s="24"/>
      <c r="K8" s="22" t="s">
        <v>14</v>
      </c>
      <c r="L8" s="23"/>
      <c r="M8" s="24"/>
      <c r="N8" s="28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>
      <c r="A9" s="1"/>
      <c r="B9" s="29" t="s">
        <v>15</v>
      </c>
      <c r="C9" s="29" t="s">
        <v>16</v>
      </c>
      <c r="D9" s="30"/>
      <c r="E9" s="30"/>
      <c r="F9" s="30"/>
      <c r="G9" s="30"/>
      <c r="H9" s="29" t="s">
        <v>17</v>
      </c>
      <c r="I9" s="29" t="s">
        <v>18</v>
      </c>
      <c r="J9" s="29" t="s">
        <v>19</v>
      </c>
      <c r="K9" s="29" t="s">
        <v>17</v>
      </c>
      <c r="L9" s="29" t="s">
        <v>18</v>
      </c>
      <c r="M9" s="29" t="s">
        <v>19</v>
      </c>
      <c r="N9" s="29" t="s">
        <v>20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1"/>
      <c r="B10" s="31">
        <v>15116.0</v>
      </c>
      <c r="C10" s="32" t="s">
        <v>21</v>
      </c>
      <c r="D10" s="33">
        <v>3271.0</v>
      </c>
      <c r="E10" s="34">
        <v>506.0</v>
      </c>
      <c r="F10" s="35">
        <v>8.0</v>
      </c>
      <c r="G10" s="36"/>
      <c r="H10" s="35">
        <v>4573.0</v>
      </c>
      <c r="I10" s="37">
        <v>10840.0</v>
      </c>
      <c r="J10" s="37">
        <v>15413.0</v>
      </c>
      <c r="K10" s="37">
        <v>504.0</v>
      </c>
      <c r="L10" s="37">
        <v>1496.0</v>
      </c>
      <c r="M10" s="37">
        <v>2000.0</v>
      </c>
      <c r="N10" s="38">
        <f>SUM(J10,M10)</f>
        <v>17413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"/>
      <c r="B11" s="39"/>
      <c r="C11" s="40"/>
      <c r="D11" s="40"/>
      <c r="E11" s="36"/>
      <c r="F11" s="40"/>
      <c r="G11" s="40"/>
      <c r="H11" s="41"/>
      <c r="I11" s="41"/>
      <c r="J11" s="41"/>
      <c r="K11" s="41"/>
      <c r="L11" s="41"/>
      <c r="M11" s="41"/>
      <c r="N11" s="38">
        <f t="shared" ref="N11:N14" si="1">SUM(H11:I11)</f>
        <v>0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1"/>
      <c r="B12" s="39"/>
      <c r="C12" s="40"/>
      <c r="D12" s="40"/>
      <c r="E12" s="40"/>
      <c r="F12" s="40"/>
      <c r="G12" s="40"/>
      <c r="H12" s="41"/>
      <c r="I12" s="41"/>
      <c r="J12" s="41"/>
      <c r="K12" s="41"/>
      <c r="L12" s="41"/>
      <c r="M12" s="41"/>
      <c r="N12" s="38">
        <f t="shared" si="1"/>
        <v>0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1"/>
      <c r="B13" s="39"/>
      <c r="C13" s="40"/>
      <c r="D13" s="40"/>
      <c r="E13" s="40"/>
      <c r="F13" s="40"/>
      <c r="G13" s="40"/>
      <c r="H13" s="41"/>
      <c r="I13" s="41"/>
      <c r="J13" s="41"/>
      <c r="K13" s="41"/>
      <c r="L13" s="41"/>
      <c r="M13" s="41"/>
      <c r="N13" s="38">
        <f t="shared" si="1"/>
        <v>0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1"/>
      <c r="B14" s="42"/>
      <c r="C14" s="43"/>
      <c r="D14" s="43"/>
      <c r="E14" s="43"/>
      <c r="F14" s="43"/>
      <c r="G14" s="43"/>
      <c r="H14" s="44"/>
      <c r="I14" s="44"/>
      <c r="J14" s="44"/>
      <c r="K14" s="44"/>
      <c r="L14" s="44"/>
      <c r="M14" s="44"/>
      <c r="N14" s="38">
        <f t="shared" si="1"/>
        <v>0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"/>
      <c r="B15" s="22" t="s">
        <v>19</v>
      </c>
      <c r="C15" s="24"/>
      <c r="D15" s="45">
        <f t="shared" ref="D15:J15" si="2">SUM(D10:D14)</f>
        <v>3271</v>
      </c>
      <c r="E15" s="45">
        <f t="shared" si="2"/>
        <v>506</v>
      </c>
      <c r="F15" s="45">
        <f t="shared" si="2"/>
        <v>8</v>
      </c>
      <c r="G15" s="45">
        <f t="shared" si="2"/>
        <v>0</v>
      </c>
      <c r="H15" s="45">
        <f t="shared" si="2"/>
        <v>4573</v>
      </c>
      <c r="I15" s="45">
        <f t="shared" si="2"/>
        <v>10840</v>
      </c>
      <c r="J15" s="45">
        <f t="shared" si="2"/>
        <v>15413</v>
      </c>
      <c r="K15" s="45">
        <f t="shared" ref="K15:L15" si="3">K10</f>
        <v>504</v>
      </c>
      <c r="L15" s="45">
        <f t="shared" si="3"/>
        <v>1496</v>
      </c>
      <c r="M15" s="45">
        <f t="shared" ref="M15:N15" si="4">SUM(M10:M14)</f>
        <v>2000</v>
      </c>
      <c r="N15" s="45">
        <f t="shared" si="4"/>
        <v>17413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1"/>
      <c r="B16" s="46" t="s">
        <v>22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"/>
      <c r="B17" s="22" t="s">
        <v>23</v>
      </c>
      <c r="C17" s="24"/>
      <c r="D17" s="29" t="s">
        <v>24</v>
      </c>
      <c r="E17" s="22" t="s">
        <v>25</v>
      </c>
      <c r="F17" s="23"/>
      <c r="G17" s="23"/>
      <c r="H17" s="23"/>
      <c r="I17" s="23"/>
      <c r="J17" s="23"/>
      <c r="K17" s="23"/>
      <c r="L17" s="23"/>
      <c r="M17" s="23"/>
      <c r="N17" s="24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"/>
      <c r="B18" s="47" t="s">
        <v>26</v>
      </c>
      <c r="C18" s="24"/>
      <c r="D18" s="48">
        <v>1860.51</v>
      </c>
      <c r="E18" s="49" t="s">
        <v>27</v>
      </c>
      <c r="F18" s="23"/>
      <c r="G18" s="23"/>
      <c r="H18" s="23"/>
      <c r="I18" s="23"/>
      <c r="J18" s="23"/>
      <c r="K18" s="23"/>
      <c r="L18" s="23"/>
      <c r="M18" s="23"/>
      <c r="N18" s="24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1"/>
      <c r="B19" s="47" t="s">
        <v>28</v>
      </c>
      <c r="C19" s="24"/>
      <c r="D19" s="48">
        <v>1288.47</v>
      </c>
      <c r="E19" s="49" t="s">
        <v>27</v>
      </c>
      <c r="F19" s="23"/>
      <c r="G19" s="23"/>
      <c r="H19" s="23"/>
      <c r="I19" s="23"/>
      <c r="J19" s="23"/>
      <c r="K19" s="23"/>
      <c r="L19" s="23"/>
      <c r="M19" s="23"/>
      <c r="N19" s="24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1"/>
      <c r="B20" s="47" t="s">
        <v>29</v>
      </c>
      <c r="C20" s="24"/>
      <c r="D20" s="48">
        <v>533.29</v>
      </c>
      <c r="E20" s="49" t="s">
        <v>30</v>
      </c>
      <c r="F20" s="23"/>
      <c r="G20" s="23"/>
      <c r="H20" s="23"/>
      <c r="I20" s="23"/>
      <c r="J20" s="23"/>
      <c r="K20" s="23"/>
      <c r="L20" s="23"/>
      <c r="M20" s="23"/>
      <c r="N20" s="24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75" customHeight="1">
      <c r="A21" s="1"/>
      <c r="B21" s="47" t="s">
        <v>31</v>
      </c>
      <c r="C21" s="24"/>
      <c r="D21" s="50"/>
      <c r="E21" s="51"/>
      <c r="F21" s="23"/>
      <c r="G21" s="23"/>
      <c r="H21" s="23"/>
      <c r="I21" s="23"/>
      <c r="J21" s="23"/>
      <c r="K21" s="23"/>
      <c r="L21" s="23"/>
      <c r="M21" s="23"/>
      <c r="N21" s="24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75" customHeight="1">
      <c r="A22" s="1"/>
      <c r="B22" s="47" t="s">
        <v>32</v>
      </c>
      <c r="C22" s="24"/>
      <c r="D22" s="48">
        <v>602.78</v>
      </c>
      <c r="E22" s="49" t="s">
        <v>33</v>
      </c>
      <c r="F22" s="23"/>
      <c r="G22" s="23"/>
      <c r="H22" s="23"/>
      <c r="I22" s="23"/>
      <c r="J22" s="23"/>
      <c r="K22" s="23"/>
      <c r="L22" s="23"/>
      <c r="M22" s="23"/>
      <c r="N22" s="24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34.5" customHeight="1">
      <c r="A23" s="1"/>
      <c r="B23" s="47" t="s">
        <v>34</v>
      </c>
      <c r="C23" s="24"/>
      <c r="D23" s="48">
        <v>2092.27</v>
      </c>
      <c r="E23" s="49" t="s">
        <v>35</v>
      </c>
      <c r="F23" s="23"/>
      <c r="G23" s="23"/>
      <c r="H23" s="23"/>
      <c r="I23" s="23"/>
      <c r="J23" s="23"/>
      <c r="K23" s="23"/>
      <c r="L23" s="23"/>
      <c r="M23" s="23"/>
      <c r="N23" s="24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24.75" customHeight="1">
      <c r="A24" s="1"/>
      <c r="B24" s="47" t="s">
        <v>36</v>
      </c>
      <c r="C24" s="24"/>
      <c r="D24" s="48">
        <v>2615.34</v>
      </c>
      <c r="E24" s="49" t="s">
        <v>35</v>
      </c>
      <c r="F24" s="23"/>
      <c r="G24" s="23"/>
      <c r="H24" s="23"/>
      <c r="I24" s="23"/>
      <c r="J24" s="23"/>
      <c r="K24" s="23"/>
      <c r="L24" s="23"/>
      <c r="M24" s="23"/>
      <c r="N24" s="24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27.0" customHeight="1">
      <c r="A25" s="1"/>
      <c r="B25" s="47" t="s">
        <v>37</v>
      </c>
      <c r="C25" s="24"/>
      <c r="D25" s="48">
        <v>1987.66</v>
      </c>
      <c r="E25" s="49" t="s">
        <v>35</v>
      </c>
      <c r="F25" s="23"/>
      <c r="G25" s="23"/>
      <c r="H25" s="23"/>
      <c r="I25" s="23"/>
      <c r="J25" s="23"/>
      <c r="K25" s="23"/>
      <c r="L25" s="23"/>
      <c r="M25" s="23"/>
      <c r="N25" s="24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31.5" customHeight="1">
      <c r="A26" s="1"/>
      <c r="B26" s="47" t="s">
        <v>38</v>
      </c>
      <c r="C26" s="24"/>
      <c r="D26" s="48">
        <v>2484.57</v>
      </c>
      <c r="E26" s="49" t="s">
        <v>35</v>
      </c>
      <c r="F26" s="23"/>
      <c r="G26" s="23"/>
      <c r="H26" s="23"/>
      <c r="I26" s="23"/>
      <c r="J26" s="23"/>
      <c r="K26" s="23"/>
      <c r="L26" s="23"/>
      <c r="M26" s="23"/>
      <c r="N26" s="24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28.5" customHeight="1">
      <c r="A27" s="1"/>
      <c r="B27" s="47" t="s">
        <v>39</v>
      </c>
      <c r="C27" s="24"/>
      <c r="D27" s="48">
        <v>1888.27</v>
      </c>
      <c r="E27" s="49" t="s">
        <v>35</v>
      </c>
      <c r="F27" s="23"/>
      <c r="G27" s="23"/>
      <c r="H27" s="23"/>
      <c r="I27" s="23"/>
      <c r="J27" s="23"/>
      <c r="K27" s="23"/>
      <c r="L27" s="23"/>
      <c r="M27" s="23"/>
      <c r="N27" s="24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26.25" customHeight="1">
      <c r="A28" s="1"/>
      <c r="B28" s="47" t="s">
        <v>40</v>
      </c>
      <c r="C28" s="24"/>
      <c r="D28" s="48">
        <v>2360.33</v>
      </c>
      <c r="E28" s="49" t="s">
        <v>35</v>
      </c>
      <c r="F28" s="23"/>
      <c r="G28" s="23"/>
      <c r="H28" s="23"/>
      <c r="I28" s="23"/>
      <c r="J28" s="23"/>
      <c r="K28" s="23"/>
      <c r="L28" s="23"/>
      <c r="M28" s="23"/>
      <c r="N28" s="24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0" customHeight="1">
      <c r="A29" s="1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19" t="s">
        <v>41</v>
      </c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6">
    <mergeCell ref="C3:D3"/>
    <mergeCell ref="A5:Q5"/>
    <mergeCell ref="B7:C8"/>
    <mergeCell ref="D7:N7"/>
    <mergeCell ref="D8:D9"/>
    <mergeCell ref="E8:E9"/>
    <mergeCell ref="F8:F9"/>
    <mergeCell ref="K8:M8"/>
    <mergeCell ref="B25:C25"/>
    <mergeCell ref="B26:C26"/>
    <mergeCell ref="B27:C27"/>
    <mergeCell ref="B28:C28"/>
    <mergeCell ref="B18:C18"/>
    <mergeCell ref="B19:C19"/>
    <mergeCell ref="B20:C20"/>
    <mergeCell ref="B21:C21"/>
    <mergeCell ref="B22:C22"/>
    <mergeCell ref="B23:C23"/>
    <mergeCell ref="B24:C24"/>
    <mergeCell ref="G8:G9"/>
    <mergeCell ref="H8:J8"/>
    <mergeCell ref="B15:C15"/>
    <mergeCell ref="B16:N16"/>
    <mergeCell ref="B17:C17"/>
    <mergeCell ref="E17:N17"/>
    <mergeCell ref="E18:N18"/>
    <mergeCell ref="E26:N26"/>
    <mergeCell ref="E27:N27"/>
    <mergeCell ref="E28:N28"/>
    <mergeCell ref="E19:N19"/>
    <mergeCell ref="E20:N20"/>
    <mergeCell ref="E21:N21"/>
    <mergeCell ref="E22:N22"/>
    <mergeCell ref="E23:N23"/>
    <mergeCell ref="E24:N24"/>
    <mergeCell ref="E25:N25"/>
  </mergeCells>
  <printOptions/>
  <pageMargins bottom="0.787401575" footer="0.0" header="0.0" left="0.511811024" right="0.511811024" top="0.787401575"/>
  <pageSetup fitToHeight="0"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2019-01-29T13:40:29Z</dcterms:created>
  <dc:creator>c060706</dc:creator>
</cp:coreProperties>
</file>